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Daten\A Schule\_Fächer\3 Lernenjeden Tag\"/>
    </mc:Choice>
  </mc:AlternateContent>
  <bookViews>
    <workbookView xWindow="0" yWindow="0" windowWidth="20220" windowHeight="9600" tabRatio="866" activeTab="5"/>
  </bookViews>
  <sheets>
    <sheet name="Allerlei" sheetId="38" r:id="rId1"/>
    <sheet name="Alle Infos" sheetId="33" state="hidden" r:id="rId2"/>
    <sheet name="Mathe Eingabe" sheetId="36" state="hidden" r:id="rId3"/>
    <sheet name="English" sheetId="39" r:id="rId4"/>
    <sheet name="Geografie" sheetId="28" r:id="rId5"/>
    <sheet name="Geschichte" sheetId="30" r:id="rId6"/>
    <sheet name="Hauptstadt Afrika" sheetId="25" r:id="rId7"/>
    <sheet name="Hauptstadt Amerika" sheetId="18" r:id="rId8"/>
    <sheet name="Hauptstadt Asien" sheetId="17" r:id="rId9"/>
    <sheet name="Hauptstadt EU" sheetId="15" r:id="rId10"/>
    <sheet name="Mathematik" sheetId="37" r:id="rId11"/>
    <sheet name="Rechtschreiben" sheetId="35" r:id="rId12"/>
    <sheet name="Synonyme Adjektiv" sheetId="21" r:id="rId13"/>
    <sheet name="Synonyme Verb" sheetId="24" r:id="rId14"/>
    <sheet name="Fragen Synonyme Adj" sheetId="22" state="hidden" r:id="rId15"/>
    <sheet name="Fragen EU Hauptstadt" sheetId="13" state="hidden" r:id="rId16"/>
    <sheet name="Fragen AS Hauptstadt" sheetId="16" state="hidden" r:id="rId17"/>
    <sheet name="Fragen AM Hauptstadt" sheetId="19" state="hidden" r:id="rId18"/>
    <sheet name="Fragen AF Hauptstadt" sheetId="26" state="hidden" r:id="rId19"/>
    <sheet name="Länder getrennt" sheetId="3" state="hidden" r:id="rId20"/>
    <sheet name="Synonyme Adj Eingabe" sheetId="20" state="hidden" r:id="rId21"/>
    <sheet name="English Eingabe" sheetId="31" state="hidden" r:id="rId22"/>
    <sheet name="Geografiewissen" sheetId="27" state="hidden" r:id="rId23"/>
    <sheet name="Geschichtswissen" sheetId="29" state="hidden" r:id="rId24"/>
    <sheet name="Synonyme Ver Eingabe" sheetId="23" state="hidden" r:id="rId25"/>
    <sheet name="Rechtschreibung Eingabe" sheetId="34" state="hidden" r:id="rId26"/>
  </sheets>
  <definedNames>
    <definedName name="_xlnm._FilterDatabase" localSheetId="21" hidden="1">'English Eingabe'!$B$1:$D$47</definedName>
    <definedName name="_xlnm._FilterDatabase" localSheetId="22" hidden="1">Geografiewissen!$B$1:$D$47</definedName>
    <definedName name="_xlnm._FilterDatabase" localSheetId="23" hidden="1">Geschichtswissen!$B$1:$D$47</definedName>
    <definedName name="_xlnm._FilterDatabase" localSheetId="19" hidden="1">'Länder getrennt'!$B$1:$D$47</definedName>
    <definedName name="_xlnm._FilterDatabase" localSheetId="2" hidden="1">'Mathe Eingabe'!$B$1:$D$47</definedName>
    <definedName name="_xlnm._FilterDatabase" localSheetId="25" hidden="1">'Rechtschreibung Eingabe'!$B$1:$D$47</definedName>
    <definedName name="_xlnm._FilterDatabase" localSheetId="20" hidden="1">'Synonyme Adj Eingabe'!$B$1:$D$47</definedName>
    <definedName name="_xlnm._FilterDatabase" localSheetId="24" hidden="1">'Synonyme Ver Eingabe'!$B$1:$D$47</definedName>
    <definedName name="_xlnm.Print_Area" localSheetId="0">Allerlei!$B$2:$D$83</definedName>
    <definedName name="_xlnm.Print_Area" localSheetId="3">English!$B$2:$G$163</definedName>
    <definedName name="_xlnm.Print_Area" localSheetId="18">'Fragen AF Hauptstadt'!$A$1:$C$41</definedName>
    <definedName name="_xlnm.Print_Area" localSheetId="17">'Fragen AM Hauptstadt'!$A$1:$C$41</definedName>
    <definedName name="_xlnm.Print_Area" localSheetId="16">'Fragen AS Hauptstadt'!$A$1:$C$41</definedName>
    <definedName name="_xlnm.Print_Area" localSheetId="15">'Fragen EU Hauptstadt'!$A$1:$C$41</definedName>
    <definedName name="_xlnm.Print_Area" localSheetId="14">'Fragen Synonyme Adj'!$A$1:$C$82</definedName>
    <definedName name="_xlnm.Print_Area" localSheetId="4">Geografie!$B$2:$D$83</definedName>
    <definedName name="_xlnm.Print_Area" localSheetId="5">Geschichte!$B$2:$D$83</definedName>
    <definedName name="_xlnm.Print_Area" localSheetId="6">'Hauptstadt Afrika'!$B$2:$D$42</definedName>
    <definedName name="_xlnm.Print_Area" localSheetId="7">'Hauptstadt Amerika'!$B$2:$D$42</definedName>
    <definedName name="_xlnm.Print_Area" localSheetId="8">'Hauptstadt Asien'!$B$2:$D$42</definedName>
    <definedName name="_xlnm.Print_Area" localSheetId="9">'Hauptstadt EU'!$B$2:$D$42</definedName>
    <definedName name="_xlnm.Print_Area" localSheetId="10">Mathematik!$B$2:$G$42</definedName>
    <definedName name="_xlnm.Print_Area" localSheetId="11">Rechtschreiben!$B$2:$D$83</definedName>
    <definedName name="_xlnm.Print_Area" localSheetId="12">'Synonyme Adjektiv'!$B$2:$D$83</definedName>
    <definedName name="_xlnm.Print_Area" localSheetId="13">'Synonyme Verb'!$B$2:$D$83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" i="33" l="1"/>
  <c r="D2" i="33"/>
  <c r="D3" i="33"/>
  <c r="D4" i="33"/>
  <c r="D5" i="33"/>
  <c r="D6" i="33"/>
  <c r="D7" i="33"/>
  <c r="D8" i="33"/>
  <c r="D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D67" i="33"/>
  <c r="D68" i="33"/>
  <c r="D69" i="33"/>
  <c r="D70" i="33"/>
  <c r="D71" i="33"/>
  <c r="D72" i="33"/>
  <c r="D73" i="33"/>
  <c r="D74" i="33"/>
  <c r="D75" i="33"/>
  <c r="D76" i="33"/>
  <c r="D77" i="33"/>
  <c r="D78" i="33"/>
  <c r="D79" i="33"/>
  <c r="D80" i="33"/>
  <c r="D81" i="33"/>
  <c r="D82" i="33"/>
  <c r="D83" i="33"/>
  <c r="D84" i="33"/>
  <c r="D85" i="33"/>
  <c r="D86" i="33"/>
  <c r="D87" i="33"/>
  <c r="D88" i="33"/>
  <c r="D89" i="33"/>
  <c r="D90" i="33"/>
  <c r="D91" i="33"/>
  <c r="D92" i="33"/>
  <c r="D93" i="33"/>
  <c r="D94" i="33"/>
  <c r="D95" i="33"/>
  <c r="D96" i="33"/>
  <c r="D97" i="33"/>
  <c r="D98" i="33"/>
  <c r="D99" i="33"/>
  <c r="D100" i="33"/>
  <c r="D101" i="33"/>
  <c r="D102" i="33"/>
  <c r="D103" i="33"/>
  <c r="D104" i="33"/>
  <c r="D105" i="33"/>
  <c r="D106" i="33"/>
  <c r="D107" i="33"/>
  <c r="D108" i="33"/>
  <c r="D109" i="33"/>
  <c r="D110" i="33"/>
  <c r="D111" i="33"/>
  <c r="D112" i="33"/>
  <c r="D113" i="33"/>
  <c r="D114" i="33"/>
  <c r="D115" i="33"/>
  <c r="D116" i="33"/>
  <c r="D117" i="33"/>
  <c r="D118" i="33"/>
  <c r="D119" i="33"/>
  <c r="D120" i="33"/>
  <c r="D121" i="33"/>
  <c r="D122" i="33"/>
  <c r="D123" i="33"/>
  <c r="D124" i="33"/>
  <c r="D125" i="33"/>
  <c r="D126" i="33"/>
  <c r="D127" i="33"/>
  <c r="D128" i="33"/>
  <c r="D129" i="33"/>
  <c r="D130" i="33"/>
  <c r="D131" i="33"/>
  <c r="D132" i="33"/>
  <c r="D133" i="33"/>
  <c r="D134" i="33"/>
  <c r="D135" i="33"/>
  <c r="D136" i="33"/>
  <c r="D137" i="33"/>
  <c r="D138" i="33"/>
  <c r="D139" i="33"/>
  <c r="D140" i="33"/>
  <c r="D141" i="33"/>
  <c r="D142" i="33"/>
  <c r="D143" i="33"/>
  <c r="D144" i="33"/>
  <c r="D145" i="33"/>
  <c r="D146" i="33"/>
  <c r="D147" i="33"/>
  <c r="D148" i="33"/>
  <c r="D149" i="33"/>
  <c r="D150" i="33"/>
  <c r="D151" i="33"/>
  <c r="D152" i="33"/>
  <c r="D153" i="33"/>
  <c r="D154" i="33"/>
  <c r="D155" i="33"/>
  <c r="D156" i="33"/>
  <c r="D157" i="33"/>
  <c r="D158" i="33"/>
  <c r="D159" i="33"/>
  <c r="D160" i="33"/>
  <c r="D161" i="33"/>
  <c r="D162" i="33"/>
  <c r="D163" i="33"/>
  <c r="D164" i="33"/>
  <c r="D165" i="33"/>
  <c r="D166" i="33"/>
  <c r="D167" i="33"/>
  <c r="D168" i="33"/>
  <c r="D169" i="33"/>
  <c r="D170" i="33"/>
  <c r="D171" i="33"/>
  <c r="D172" i="33"/>
  <c r="D173" i="33"/>
  <c r="D174" i="33"/>
  <c r="D175" i="33"/>
  <c r="D176" i="33"/>
  <c r="D177" i="33"/>
  <c r="D178" i="33"/>
  <c r="D179" i="33"/>
  <c r="D180" i="33"/>
  <c r="D181" i="33"/>
  <c r="D182" i="33"/>
  <c r="D183" i="33"/>
  <c r="D184" i="33"/>
  <c r="D185" i="33"/>
  <c r="D186" i="33"/>
  <c r="D187" i="33"/>
  <c r="D188" i="33"/>
  <c r="D189" i="33"/>
  <c r="D190" i="33"/>
  <c r="D191" i="33"/>
  <c r="D192" i="33"/>
  <c r="D193" i="33"/>
  <c r="D194" i="33"/>
  <c r="D195" i="33"/>
  <c r="D196" i="33"/>
  <c r="D197" i="33"/>
  <c r="D198" i="33"/>
  <c r="D199" i="33"/>
  <c r="D200" i="33"/>
  <c r="D201" i="33"/>
  <c r="D202" i="33"/>
  <c r="D203" i="33"/>
  <c r="D204" i="33"/>
  <c r="D205" i="33"/>
  <c r="D206" i="33"/>
  <c r="D207" i="33"/>
  <c r="D208" i="33"/>
  <c r="D209" i="33"/>
  <c r="D210" i="33"/>
  <c r="D211" i="33"/>
  <c r="D212" i="33"/>
  <c r="D213" i="33"/>
  <c r="D214" i="33"/>
  <c r="D215" i="33"/>
  <c r="D216" i="33"/>
  <c r="D217" i="33"/>
  <c r="D218" i="33"/>
  <c r="D219" i="33"/>
  <c r="D220" i="33"/>
  <c r="D221" i="33"/>
  <c r="D222" i="33"/>
  <c r="D223" i="33"/>
  <c r="D224" i="33"/>
  <c r="D225" i="33"/>
  <c r="D226" i="33"/>
  <c r="D227" i="33"/>
  <c r="D228" i="33"/>
  <c r="D229" i="33"/>
  <c r="D230" i="33"/>
  <c r="D231" i="33"/>
  <c r="D232" i="33"/>
  <c r="D233" i="33"/>
  <c r="D234" i="33"/>
  <c r="D235" i="33"/>
  <c r="D236" i="33"/>
  <c r="D237" i="33"/>
  <c r="D238" i="33"/>
  <c r="D239" i="33"/>
  <c r="D240" i="33"/>
  <c r="D241" i="33"/>
  <c r="D242" i="33"/>
  <c r="D243" i="33"/>
  <c r="D244" i="33"/>
  <c r="D245" i="33"/>
  <c r="D246" i="33"/>
  <c r="D247" i="33"/>
  <c r="D248" i="33"/>
  <c r="D249" i="33"/>
  <c r="D250" i="33"/>
  <c r="D251" i="33"/>
  <c r="D252" i="33"/>
  <c r="D253" i="33"/>
  <c r="D254" i="33"/>
  <c r="D255" i="33"/>
  <c r="D256" i="33"/>
  <c r="D257" i="33"/>
  <c r="D258" i="33"/>
  <c r="D259" i="33"/>
  <c r="D260" i="33"/>
  <c r="D261" i="33"/>
  <c r="D262" i="33"/>
  <c r="D263" i="33"/>
  <c r="D264" i="33"/>
  <c r="D265" i="33"/>
  <c r="D266" i="33"/>
  <c r="D267" i="33"/>
  <c r="D268" i="33"/>
  <c r="D269" i="33"/>
  <c r="D270" i="33"/>
  <c r="D271" i="33"/>
  <c r="D272" i="33"/>
  <c r="D273" i="33"/>
  <c r="D274" i="33"/>
  <c r="D275" i="33"/>
  <c r="D276" i="33"/>
  <c r="D277" i="33"/>
  <c r="D278" i="33"/>
  <c r="D279" i="33"/>
  <c r="D280" i="33"/>
  <c r="D281" i="33"/>
  <c r="D282" i="33"/>
  <c r="D283" i="33"/>
  <c r="D284" i="33"/>
  <c r="D285" i="33"/>
  <c r="D286" i="33"/>
  <c r="D287" i="33"/>
  <c r="D288" i="33"/>
  <c r="D289" i="33"/>
  <c r="D290" i="33"/>
  <c r="D291" i="33"/>
  <c r="D292" i="33"/>
  <c r="D293" i="33"/>
  <c r="D294" i="33"/>
  <c r="D295" i="33"/>
  <c r="D296" i="33"/>
  <c r="D297" i="33"/>
  <c r="D298" i="33"/>
  <c r="D299" i="33"/>
  <c r="D300" i="33"/>
  <c r="D301" i="33"/>
  <c r="D302" i="33"/>
  <c r="D303" i="33"/>
  <c r="D304" i="33"/>
  <c r="D305" i="33"/>
  <c r="D306" i="33"/>
  <c r="D307" i="33"/>
  <c r="D308" i="33"/>
  <c r="D309" i="33"/>
  <c r="D310" i="33"/>
  <c r="D311" i="33"/>
  <c r="D312" i="33"/>
  <c r="D313" i="33"/>
  <c r="D314" i="33"/>
  <c r="D315" i="33"/>
  <c r="D316" i="33"/>
  <c r="D317" i="33"/>
  <c r="D318" i="33"/>
  <c r="D319" i="33"/>
  <c r="D320" i="33"/>
  <c r="D321" i="33"/>
  <c r="D322" i="33"/>
  <c r="D323" i="33"/>
  <c r="D324" i="33"/>
  <c r="D325" i="33"/>
  <c r="D326" i="33"/>
  <c r="D327" i="33"/>
  <c r="D328" i="33"/>
  <c r="D329" i="33"/>
  <c r="D330" i="33"/>
  <c r="D331" i="33"/>
  <c r="D332" i="33"/>
  <c r="D333" i="33"/>
  <c r="D334" i="33"/>
  <c r="D335" i="33"/>
  <c r="D336" i="33"/>
  <c r="D337" i="33"/>
  <c r="D338" i="33"/>
  <c r="D339" i="33"/>
  <c r="D340" i="33"/>
  <c r="D341" i="33"/>
  <c r="D342" i="33"/>
  <c r="D343" i="33"/>
  <c r="D344" i="33"/>
  <c r="D345" i="33"/>
  <c r="D346" i="33"/>
  <c r="D347" i="33"/>
  <c r="D348" i="33"/>
  <c r="D349" i="33"/>
  <c r="D350" i="33"/>
  <c r="D351" i="33"/>
  <c r="D352" i="33"/>
  <c r="D353" i="33"/>
  <c r="D354" i="33"/>
  <c r="D355" i="33"/>
  <c r="D356" i="33"/>
  <c r="D357" i="33"/>
  <c r="D358" i="33"/>
  <c r="D359" i="33"/>
  <c r="D360" i="33"/>
  <c r="D361" i="33"/>
  <c r="D362" i="33"/>
  <c r="D363" i="33"/>
  <c r="D364" i="33"/>
  <c r="D365" i="33"/>
  <c r="D366" i="33"/>
  <c r="D367" i="33"/>
  <c r="D368" i="33"/>
  <c r="D369" i="33"/>
  <c r="D370" i="33"/>
  <c r="D371" i="33"/>
  <c r="D372" i="33"/>
  <c r="D373" i="33"/>
  <c r="D374" i="33"/>
  <c r="D375" i="33"/>
  <c r="D376" i="33"/>
  <c r="D377" i="33"/>
  <c r="D378" i="33"/>
  <c r="D379" i="33"/>
  <c r="D380" i="33"/>
  <c r="D381" i="33"/>
  <c r="D382" i="33"/>
  <c r="D383" i="33"/>
  <c r="D384" i="33"/>
  <c r="D385" i="33"/>
  <c r="D386" i="33"/>
  <c r="D387" i="33"/>
  <c r="D388" i="33"/>
  <c r="D389" i="33"/>
  <c r="D390" i="33"/>
  <c r="D391" i="33"/>
  <c r="D392" i="33"/>
  <c r="D393" i="33"/>
  <c r="D394" i="33"/>
  <c r="D395" i="33"/>
  <c r="D396" i="33"/>
  <c r="D397" i="33"/>
  <c r="D398" i="33"/>
  <c r="D399" i="33"/>
  <c r="D400" i="33"/>
  <c r="D401" i="33"/>
  <c r="D402" i="33"/>
  <c r="D403" i="33"/>
  <c r="D404" i="33"/>
  <c r="D405" i="33"/>
  <c r="D406" i="33"/>
  <c r="D407" i="33"/>
  <c r="D408" i="33"/>
  <c r="D409" i="33"/>
  <c r="D410" i="33"/>
  <c r="D411" i="33"/>
  <c r="D412" i="33"/>
  <c r="D413" i="33"/>
  <c r="D414" i="33"/>
  <c r="D415" i="33"/>
  <c r="D416" i="33"/>
  <c r="D417" i="33"/>
  <c r="D418" i="33"/>
  <c r="D419" i="33"/>
  <c r="D420" i="33"/>
  <c r="D421" i="33"/>
  <c r="D422" i="33"/>
  <c r="D423" i="33"/>
  <c r="D424" i="33"/>
  <c r="D425" i="33"/>
  <c r="D426" i="33"/>
  <c r="D427" i="33"/>
  <c r="D428" i="33"/>
  <c r="D429" i="33"/>
  <c r="D430" i="33"/>
  <c r="D431" i="33"/>
  <c r="D432" i="33"/>
  <c r="D433" i="33"/>
  <c r="D434" i="33"/>
  <c r="D435" i="33"/>
  <c r="D436" i="33"/>
  <c r="D437" i="33"/>
  <c r="D438" i="33"/>
  <c r="D439" i="33"/>
  <c r="D440" i="33"/>
  <c r="D441" i="33"/>
  <c r="D442" i="33"/>
  <c r="D443" i="33"/>
  <c r="D444" i="33"/>
  <c r="D445" i="33"/>
  <c r="D446" i="33"/>
  <c r="D447" i="33"/>
  <c r="D448" i="33"/>
  <c r="D449" i="33"/>
  <c r="D450" i="33"/>
  <c r="D451" i="33"/>
  <c r="D452" i="33"/>
  <c r="D453" i="33"/>
  <c r="D454" i="33"/>
  <c r="D455" i="33"/>
  <c r="D456" i="33"/>
  <c r="D457" i="33"/>
  <c r="D458" i="33"/>
  <c r="D459" i="33"/>
  <c r="D460" i="33"/>
  <c r="D461" i="33"/>
  <c r="D462" i="33"/>
  <c r="D463" i="33"/>
  <c r="D464" i="33"/>
  <c r="D465" i="33"/>
  <c r="D466" i="33"/>
  <c r="D467" i="33"/>
  <c r="D468" i="33"/>
  <c r="D469" i="33"/>
  <c r="D470" i="33"/>
  <c r="D471" i="33"/>
  <c r="D472" i="33"/>
  <c r="D473" i="33"/>
  <c r="D474" i="33"/>
  <c r="D475" i="33"/>
  <c r="D476" i="33"/>
  <c r="D477" i="33"/>
  <c r="D478" i="33"/>
  <c r="D479" i="33"/>
  <c r="D480" i="33"/>
  <c r="D481" i="33"/>
  <c r="D482" i="33"/>
  <c r="D483" i="33"/>
  <c r="D484" i="33"/>
  <c r="D485" i="33"/>
  <c r="D486" i="33"/>
  <c r="D487" i="33"/>
  <c r="D488" i="33"/>
  <c r="D489" i="33"/>
  <c r="D490" i="33"/>
  <c r="D491" i="33"/>
  <c r="D492" i="33"/>
  <c r="D493" i="33"/>
  <c r="D494" i="33"/>
  <c r="D495" i="33"/>
  <c r="D496" i="33"/>
  <c r="D497" i="33"/>
  <c r="D498" i="33"/>
  <c r="D499" i="33"/>
  <c r="D500" i="33"/>
  <c r="D501" i="33"/>
  <c r="D502" i="33"/>
  <c r="D503" i="33"/>
  <c r="D504" i="33"/>
  <c r="D505" i="33"/>
  <c r="D506" i="33"/>
  <c r="D507" i="33"/>
  <c r="D508" i="33"/>
  <c r="D509" i="33"/>
  <c r="D510" i="33"/>
  <c r="D511" i="33"/>
  <c r="D512" i="33"/>
  <c r="D513" i="33"/>
  <c r="D514" i="33"/>
  <c r="D515" i="33"/>
  <c r="D516" i="33"/>
  <c r="D517" i="33"/>
  <c r="D518" i="33"/>
  <c r="D519" i="33"/>
  <c r="D520" i="33"/>
  <c r="D521" i="33"/>
  <c r="D522" i="33"/>
  <c r="D523" i="33"/>
  <c r="D524" i="33"/>
  <c r="D1" i="20"/>
  <c r="D2" i="20"/>
  <c r="D3" i="20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G48" i="20"/>
  <c r="B263" i="33"/>
  <c r="G49" i="20"/>
  <c r="B264" i="33"/>
  <c r="G20" i="23"/>
  <c r="B307" i="33"/>
  <c r="G16" i="23"/>
  <c r="B303" i="33"/>
  <c r="G2" i="23"/>
  <c r="B289" i="33"/>
  <c r="G49" i="23"/>
  <c r="B336" i="33"/>
  <c r="G37" i="23"/>
  <c r="B324" i="33"/>
  <c r="H2" i="33"/>
  <c r="H48" i="20"/>
  <c r="C263" i="33"/>
  <c r="H49" i="20"/>
  <c r="C264" i="33"/>
  <c r="H20" i="23"/>
  <c r="C307" i="33"/>
  <c r="H16" i="23"/>
  <c r="C303" i="33"/>
  <c r="H2" i="23"/>
  <c r="C289" i="33"/>
  <c r="H49" i="23"/>
  <c r="C336" i="33"/>
  <c r="H37" i="23"/>
  <c r="C324" i="33"/>
  <c r="I2" i="33"/>
  <c r="J2" i="33"/>
  <c r="G72" i="23"/>
  <c r="B359" i="33"/>
  <c r="G60" i="20"/>
  <c r="B275" i="33"/>
  <c r="G63" i="23"/>
  <c r="B350" i="33"/>
  <c r="G50" i="20"/>
  <c r="B265" i="33"/>
  <c r="G67" i="20"/>
  <c r="B282" i="33"/>
  <c r="G57" i="23"/>
  <c r="B344" i="33"/>
  <c r="G47" i="23"/>
  <c r="B334" i="33"/>
  <c r="G8" i="20"/>
  <c r="B223" i="33"/>
  <c r="G11" i="23"/>
  <c r="B298" i="33"/>
  <c r="G24" i="23"/>
  <c r="B311" i="33"/>
  <c r="G44" i="23"/>
  <c r="B331" i="33"/>
  <c r="H3" i="33"/>
  <c r="H72" i="23"/>
  <c r="C359" i="33"/>
  <c r="H60" i="20"/>
  <c r="C275" i="33"/>
  <c r="H63" i="23"/>
  <c r="C350" i="33"/>
  <c r="H50" i="20"/>
  <c r="C265" i="33"/>
  <c r="H67" i="20"/>
  <c r="C282" i="33"/>
  <c r="H57" i="23"/>
  <c r="C344" i="33"/>
  <c r="H47" i="23"/>
  <c r="C334" i="33"/>
  <c r="H8" i="20"/>
  <c r="C223" i="33"/>
  <c r="H11" i="23"/>
  <c r="C298" i="33"/>
  <c r="H24" i="23"/>
  <c r="C311" i="33"/>
  <c r="H44" i="23"/>
  <c r="C331" i="33"/>
  <c r="I3" i="33"/>
  <c r="J3" i="33"/>
  <c r="G7" i="23"/>
  <c r="B294" i="33"/>
  <c r="G35" i="23"/>
  <c r="B322" i="33"/>
  <c r="G32" i="20"/>
  <c r="B247" i="33"/>
  <c r="G54" i="20"/>
  <c r="B269" i="33"/>
  <c r="G30" i="23"/>
  <c r="B317" i="33"/>
  <c r="G43" i="20"/>
  <c r="B258" i="33"/>
  <c r="G62" i="20"/>
  <c r="B277" i="33"/>
  <c r="G21" i="20"/>
  <c r="B236" i="33"/>
  <c r="G5" i="23"/>
  <c r="B292" i="33"/>
  <c r="G19" i="20"/>
  <c r="B234" i="33"/>
  <c r="G72" i="20"/>
  <c r="B287" i="33"/>
  <c r="G22" i="20"/>
  <c r="B237" i="33"/>
  <c r="G12" i="23"/>
  <c r="B299" i="33"/>
  <c r="H4" i="33"/>
  <c r="H7" i="23"/>
  <c r="C294" i="33"/>
  <c r="H35" i="23"/>
  <c r="C322" i="33"/>
  <c r="H32" i="20"/>
  <c r="C247" i="33"/>
  <c r="H54" i="20"/>
  <c r="C269" i="33"/>
  <c r="H30" i="23"/>
  <c r="C317" i="33"/>
  <c r="H43" i="20"/>
  <c r="C258" i="33"/>
  <c r="H62" i="20"/>
  <c r="C277" i="33"/>
  <c r="H21" i="20"/>
  <c r="C236" i="33"/>
  <c r="H5" i="23"/>
  <c r="C292" i="33"/>
  <c r="H19" i="20"/>
  <c r="C234" i="33"/>
  <c r="H72" i="20"/>
  <c r="C287" i="33"/>
  <c r="H22" i="20"/>
  <c r="C237" i="33"/>
  <c r="H12" i="23"/>
  <c r="C299" i="33"/>
  <c r="I4" i="33"/>
  <c r="J4" i="33"/>
  <c r="G43" i="23"/>
  <c r="B330" i="33"/>
  <c r="G61" i="23"/>
  <c r="B348" i="33"/>
  <c r="G23" i="23"/>
  <c r="B310" i="33"/>
  <c r="G22" i="23"/>
  <c r="B309" i="33"/>
  <c r="G40" i="23"/>
  <c r="B327" i="33"/>
  <c r="G34" i="20"/>
  <c r="B249" i="33"/>
  <c r="G45" i="20"/>
  <c r="B260" i="33"/>
  <c r="G13" i="20"/>
  <c r="B228" i="33"/>
  <c r="G62" i="23"/>
  <c r="B349" i="33"/>
  <c r="G29" i="20"/>
  <c r="B244" i="33"/>
  <c r="H5" i="33"/>
  <c r="H43" i="23"/>
  <c r="C330" i="33"/>
  <c r="H61" i="23"/>
  <c r="C348" i="33"/>
  <c r="H23" i="23"/>
  <c r="C310" i="33"/>
  <c r="H22" i="23"/>
  <c r="C309" i="33"/>
  <c r="H40" i="23"/>
  <c r="C327" i="33"/>
  <c r="H34" i="20"/>
  <c r="C249" i="33"/>
  <c r="H45" i="20"/>
  <c r="C260" i="33"/>
  <c r="H13" i="20"/>
  <c r="C228" i="33"/>
  <c r="H62" i="23"/>
  <c r="C349" i="33"/>
  <c r="H29" i="20"/>
  <c r="C244" i="33"/>
  <c r="I5" i="33"/>
  <c r="J5" i="33"/>
  <c r="G29" i="23"/>
  <c r="B316" i="33"/>
  <c r="G52" i="20"/>
  <c r="B267" i="33"/>
  <c r="G57" i="20"/>
  <c r="B272" i="33"/>
  <c r="G66" i="23"/>
  <c r="B353" i="33"/>
  <c r="G18" i="23"/>
  <c r="B305" i="33"/>
  <c r="G39" i="23"/>
  <c r="B326" i="33"/>
  <c r="G56" i="23"/>
  <c r="B343" i="33"/>
  <c r="G53" i="23"/>
  <c r="B340" i="33"/>
  <c r="G21" i="23"/>
  <c r="B308" i="33"/>
  <c r="H6" i="33"/>
  <c r="H29" i="23"/>
  <c r="C316" i="33"/>
  <c r="H52" i="20"/>
  <c r="C267" i="33"/>
  <c r="H57" i="20"/>
  <c r="C272" i="33"/>
  <c r="H66" i="23"/>
  <c r="C353" i="33"/>
  <c r="H18" i="23"/>
  <c r="C305" i="33"/>
  <c r="H39" i="23"/>
  <c r="C326" i="33"/>
  <c r="H56" i="23"/>
  <c r="C343" i="33"/>
  <c r="H53" i="23"/>
  <c r="C340" i="33"/>
  <c r="H21" i="23"/>
  <c r="C308" i="33"/>
  <c r="I6" i="33"/>
  <c r="J6" i="33"/>
  <c r="G48" i="23"/>
  <c r="B335" i="33"/>
  <c r="G23" i="20"/>
  <c r="B238" i="33"/>
  <c r="G34" i="23"/>
  <c r="B321" i="33"/>
  <c r="G28" i="20"/>
  <c r="B243" i="33"/>
  <c r="G1" i="20"/>
  <c r="B216" i="33"/>
  <c r="H7" i="33"/>
  <c r="H48" i="23"/>
  <c r="C335" i="33"/>
  <c r="H23" i="20"/>
  <c r="C238" i="33"/>
  <c r="H34" i="23"/>
  <c r="C321" i="33"/>
  <c r="H28" i="20"/>
  <c r="C243" i="33"/>
  <c r="H1" i="20"/>
  <c r="C216" i="33"/>
  <c r="I7" i="33"/>
  <c r="J7" i="33"/>
  <c r="G69" i="23"/>
  <c r="B356" i="33"/>
  <c r="G33" i="23"/>
  <c r="B320" i="33"/>
  <c r="G51" i="20"/>
  <c r="B266" i="33"/>
  <c r="G6" i="23"/>
  <c r="B293" i="33"/>
  <c r="G10" i="23"/>
  <c r="B297" i="33"/>
  <c r="G6" i="20"/>
  <c r="B221" i="33"/>
  <c r="G40" i="20"/>
  <c r="B255" i="33"/>
  <c r="G26" i="20"/>
  <c r="B241" i="33"/>
  <c r="G70" i="23"/>
  <c r="B357" i="33"/>
  <c r="H8" i="33"/>
  <c r="H69" i="23"/>
  <c r="C356" i="33"/>
  <c r="H33" i="23"/>
  <c r="C320" i="33"/>
  <c r="H51" i="20"/>
  <c r="C266" i="33"/>
  <c r="H6" i="23"/>
  <c r="C293" i="33"/>
  <c r="H10" i="23"/>
  <c r="C297" i="33"/>
  <c r="H6" i="20"/>
  <c r="C221" i="33"/>
  <c r="H40" i="20"/>
  <c r="C255" i="33"/>
  <c r="H26" i="20"/>
  <c r="C241" i="33"/>
  <c r="H70" i="23"/>
  <c r="C357" i="33"/>
  <c r="I8" i="33"/>
  <c r="J8" i="33"/>
  <c r="G61" i="20"/>
  <c r="B276" i="33"/>
  <c r="G15" i="23"/>
  <c r="B302" i="33"/>
  <c r="G8" i="23"/>
  <c r="B295" i="33"/>
  <c r="G64" i="23"/>
  <c r="B351" i="33"/>
  <c r="G42" i="20"/>
  <c r="B257" i="33"/>
  <c r="G2" i="20"/>
  <c r="B217" i="33"/>
  <c r="G71" i="20"/>
  <c r="B286" i="33"/>
  <c r="H9" i="33"/>
  <c r="H61" i="20"/>
  <c r="C276" i="33"/>
  <c r="H15" i="23"/>
  <c r="C302" i="33"/>
  <c r="H8" i="23"/>
  <c r="C295" i="33"/>
  <c r="H64" i="23"/>
  <c r="C351" i="33"/>
  <c r="H42" i="20"/>
  <c r="C257" i="33"/>
  <c r="H2" i="20"/>
  <c r="C217" i="33"/>
  <c r="H71" i="20"/>
  <c r="C286" i="33"/>
  <c r="I9" i="33"/>
  <c r="J9" i="33"/>
  <c r="G14" i="23"/>
  <c r="B301" i="33"/>
  <c r="G41" i="23"/>
  <c r="B328" i="33"/>
  <c r="G58" i="20"/>
  <c r="B273" i="33"/>
  <c r="G5" i="20"/>
  <c r="B220" i="33"/>
  <c r="G18" i="20"/>
  <c r="B233" i="33"/>
  <c r="H10" i="33"/>
  <c r="H14" i="23"/>
  <c r="C301" i="33"/>
  <c r="H41" i="23"/>
  <c r="C328" i="33"/>
  <c r="H58" i="20"/>
  <c r="C273" i="33"/>
  <c r="H5" i="20"/>
  <c r="C220" i="33"/>
  <c r="H18" i="20"/>
  <c r="C233" i="33"/>
  <c r="I10" i="33"/>
  <c r="J10" i="33"/>
  <c r="G36" i="20"/>
  <c r="B251" i="33"/>
  <c r="G51" i="23"/>
  <c r="B338" i="33"/>
  <c r="H11" i="33"/>
  <c r="H36" i="20"/>
  <c r="C251" i="33"/>
  <c r="H51" i="23"/>
  <c r="C338" i="33"/>
  <c r="I11" i="33"/>
  <c r="J11" i="33"/>
  <c r="G59" i="23"/>
  <c r="B346" i="33"/>
  <c r="G14" i="20"/>
  <c r="B229" i="33"/>
  <c r="G58" i="23"/>
  <c r="B345" i="33"/>
  <c r="H12" i="33"/>
  <c r="H59" i="23"/>
  <c r="C346" i="33"/>
  <c r="H14" i="20"/>
  <c r="C229" i="33"/>
  <c r="H58" i="23"/>
  <c r="C345" i="33"/>
  <c r="I12" i="33"/>
  <c r="J12" i="33"/>
  <c r="G11" i="20"/>
  <c r="B226" i="33"/>
  <c r="G9" i="20"/>
  <c r="B224" i="33"/>
  <c r="G1" i="23"/>
  <c r="B288" i="33"/>
  <c r="G4" i="20"/>
  <c r="B219" i="33"/>
  <c r="G15" i="20"/>
  <c r="B230" i="33"/>
  <c r="G31" i="23"/>
  <c r="B318" i="33"/>
  <c r="G27" i="20"/>
  <c r="B242" i="33"/>
  <c r="G25" i="20"/>
  <c r="B240" i="33"/>
  <c r="H13" i="33"/>
  <c r="H11" i="20"/>
  <c r="C226" i="33"/>
  <c r="H9" i="20"/>
  <c r="C224" i="33"/>
  <c r="H1" i="23"/>
  <c r="C288" i="33"/>
  <c r="H4" i="20"/>
  <c r="C219" i="33"/>
  <c r="H15" i="20"/>
  <c r="C230" i="33"/>
  <c r="H31" i="23"/>
  <c r="C318" i="33"/>
  <c r="H27" i="20"/>
  <c r="C242" i="33"/>
  <c r="H25" i="20"/>
  <c r="C240" i="33"/>
  <c r="I13" i="33"/>
  <c r="J13" i="33"/>
  <c r="G46" i="23"/>
  <c r="B333" i="33"/>
  <c r="G69" i="20"/>
  <c r="B284" i="33"/>
  <c r="G39" i="20"/>
  <c r="B254" i="33"/>
  <c r="G16" i="20"/>
  <c r="B231" i="33"/>
  <c r="G47" i="20"/>
  <c r="B262" i="33"/>
  <c r="H14" i="33"/>
  <c r="H46" i="23"/>
  <c r="C333" i="33"/>
  <c r="H69" i="20"/>
  <c r="C284" i="33"/>
  <c r="H39" i="20"/>
  <c r="C254" i="33"/>
  <c r="H16" i="20"/>
  <c r="C231" i="33"/>
  <c r="H47" i="20"/>
  <c r="C262" i="33"/>
  <c r="I14" i="33"/>
  <c r="J14" i="33"/>
  <c r="G65" i="20"/>
  <c r="B280" i="33"/>
  <c r="G60" i="23"/>
  <c r="B347" i="33"/>
  <c r="G66" i="20"/>
  <c r="B281" i="33"/>
  <c r="G68" i="20"/>
  <c r="B283" i="33"/>
  <c r="G52" i="23"/>
  <c r="B339" i="33"/>
  <c r="H15" i="33"/>
  <c r="H65" i="20"/>
  <c r="C280" i="33"/>
  <c r="H60" i="23"/>
  <c r="C347" i="33"/>
  <c r="H66" i="20"/>
  <c r="C281" i="33"/>
  <c r="H68" i="20"/>
  <c r="C283" i="33"/>
  <c r="H52" i="23"/>
  <c r="C339" i="33"/>
  <c r="I15" i="33"/>
  <c r="J15" i="33"/>
  <c r="G45" i="23"/>
  <c r="B332" i="33"/>
  <c r="G31" i="20"/>
  <c r="B246" i="33"/>
  <c r="H16" i="33"/>
  <c r="H45" i="23"/>
  <c r="C332" i="33"/>
  <c r="H31" i="20"/>
  <c r="C246" i="33"/>
  <c r="I16" i="33"/>
  <c r="J16" i="33"/>
  <c r="G59" i="20"/>
  <c r="B274" i="33"/>
  <c r="H17" i="33"/>
  <c r="H59" i="20"/>
  <c r="C274" i="33"/>
  <c r="I17" i="33"/>
  <c r="J17" i="33"/>
  <c r="G30" i="20"/>
  <c r="B245" i="33"/>
  <c r="G41" i="20"/>
  <c r="B256" i="33"/>
  <c r="G44" i="20"/>
  <c r="B259" i="33"/>
  <c r="G17" i="23"/>
  <c r="B304" i="33"/>
  <c r="G64" i="20"/>
  <c r="B279" i="33"/>
  <c r="G32" i="23"/>
  <c r="B319" i="33"/>
  <c r="G20" i="20"/>
  <c r="B235" i="33"/>
  <c r="H18" i="33"/>
  <c r="H30" i="20"/>
  <c r="C245" i="33"/>
  <c r="H41" i="20"/>
  <c r="C256" i="33"/>
  <c r="H44" i="20"/>
  <c r="C259" i="33"/>
  <c r="H17" i="23"/>
  <c r="C304" i="33"/>
  <c r="H64" i="20"/>
  <c r="C279" i="33"/>
  <c r="H32" i="23"/>
  <c r="C319" i="33"/>
  <c r="H20" i="20"/>
  <c r="C235" i="33"/>
  <c r="I18" i="33"/>
  <c r="J18" i="33"/>
  <c r="G38" i="23"/>
  <c r="B325" i="33"/>
  <c r="G50" i="23"/>
  <c r="B337" i="33"/>
  <c r="H19" i="33"/>
  <c r="H38" i="23"/>
  <c r="C325" i="33"/>
  <c r="H50" i="23"/>
  <c r="C337" i="33"/>
  <c r="I19" i="33"/>
  <c r="J19" i="33"/>
  <c r="G68" i="23"/>
  <c r="B355" i="33"/>
  <c r="G10" i="20"/>
  <c r="B225" i="33"/>
  <c r="H20" i="33"/>
  <c r="H68" i="23"/>
  <c r="C355" i="33"/>
  <c r="H10" i="20"/>
  <c r="C225" i="33"/>
  <c r="I20" i="33"/>
  <c r="J20" i="33"/>
  <c r="H21" i="33"/>
  <c r="I21" i="33"/>
  <c r="J21" i="33"/>
  <c r="G67" i="23"/>
  <c r="B354" i="33"/>
  <c r="G24" i="20"/>
  <c r="B239" i="33"/>
  <c r="G4" i="23"/>
  <c r="B291" i="33"/>
  <c r="H22" i="33"/>
  <c r="H67" i="23"/>
  <c r="C354" i="33"/>
  <c r="H24" i="20"/>
  <c r="C239" i="33"/>
  <c r="H4" i="23"/>
  <c r="C291" i="33"/>
  <c r="I22" i="33"/>
  <c r="J22" i="33"/>
  <c r="G56" i="20"/>
  <c r="B271" i="33"/>
  <c r="H23" i="33"/>
  <c r="H56" i="20"/>
  <c r="C271" i="33"/>
  <c r="I23" i="33"/>
  <c r="J23" i="33"/>
  <c r="G19" i="23"/>
  <c r="B306" i="33"/>
  <c r="G55" i="23"/>
  <c r="B342" i="33"/>
  <c r="G3" i="20"/>
  <c r="B218" i="33"/>
  <c r="H24" i="33"/>
  <c r="H19" i="23"/>
  <c r="C306" i="33"/>
  <c r="H55" i="23"/>
  <c r="C342" i="33"/>
  <c r="H3" i="20"/>
  <c r="C218" i="33"/>
  <c r="I24" i="33"/>
  <c r="J24" i="33"/>
  <c r="G53" i="20"/>
  <c r="B268" i="33"/>
  <c r="H25" i="33"/>
  <c r="H53" i="20"/>
  <c r="C268" i="33"/>
  <c r="I25" i="33"/>
  <c r="J25" i="33"/>
  <c r="H26" i="33"/>
  <c r="I26" i="33"/>
  <c r="J26" i="33"/>
  <c r="H27" i="33"/>
  <c r="I27" i="33"/>
  <c r="J27" i="33"/>
  <c r="G38" i="20"/>
  <c r="B253" i="33"/>
  <c r="G37" i="20"/>
  <c r="B252" i="33"/>
  <c r="G17" i="20"/>
  <c r="B232" i="33"/>
  <c r="H28" i="33"/>
  <c r="H38" i="20"/>
  <c r="C253" i="33"/>
  <c r="H37" i="20"/>
  <c r="C252" i="33"/>
  <c r="H17" i="20"/>
  <c r="C232" i="33"/>
  <c r="I28" i="33"/>
  <c r="J28" i="33"/>
  <c r="G27" i="23"/>
  <c r="B314" i="33"/>
  <c r="H29" i="33"/>
  <c r="H27" i="23"/>
  <c r="C314" i="33"/>
  <c r="I29" i="33"/>
  <c r="J29" i="33"/>
  <c r="G70" i="20"/>
  <c r="B285" i="33"/>
  <c r="H30" i="33"/>
  <c r="H70" i="20"/>
  <c r="C285" i="33"/>
  <c r="I30" i="33"/>
  <c r="J30" i="33"/>
  <c r="G9" i="23"/>
  <c r="B296" i="33"/>
  <c r="G25" i="23"/>
  <c r="B312" i="33"/>
  <c r="G42" i="23"/>
  <c r="B329" i="33"/>
  <c r="G3" i="23"/>
  <c r="B290" i="33"/>
  <c r="H31" i="33"/>
  <c r="H9" i="23"/>
  <c r="C296" i="33"/>
  <c r="H25" i="23"/>
  <c r="C312" i="33"/>
  <c r="H42" i="23"/>
  <c r="C329" i="33"/>
  <c r="H3" i="23"/>
  <c r="C290" i="33"/>
  <c r="I31" i="33"/>
  <c r="J31" i="33"/>
  <c r="H32" i="33"/>
  <c r="I32" i="33"/>
  <c r="J32" i="33"/>
  <c r="H33" i="33"/>
  <c r="I33" i="33"/>
  <c r="J33" i="33"/>
  <c r="G7" i="20"/>
  <c r="B222" i="33"/>
  <c r="H34" i="33"/>
  <c r="H7" i="20"/>
  <c r="C222" i="33"/>
  <c r="I34" i="33"/>
  <c r="J34" i="33"/>
  <c r="G28" i="23"/>
  <c r="B315" i="33"/>
  <c r="H35" i="33"/>
  <c r="H28" i="23"/>
  <c r="C315" i="33"/>
  <c r="I35" i="33"/>
  <c r="J35" i="33"/>
  <c r="H36" i="33"/>
  <c r="I36" i="33"/>
  <c r="J36" i="33"/>
  <c r="G36" i="23"/>
  <c r="B323" i="33"/>
  <c r="G65" i="23"/>
  <c r="B352" i="33"/>
  <c r="H37" i="33"/>
  <c r="H36" i="23"/>
  <c r="C323" i="33"/>
  <c r="H65" i="23"/>
  <c r="C352" i="33"/>
  <c r="I37" i="33"/>
  <c r="J37" i="33"/>
  <c r="H38" i="33"/>
  <c r="I38" i="33"/>
  <c r="J38" i="33"/>
  <c r="H39" i="33"/>
  <c r="I39" i="33"/>
  <c r="J39" i="33"/>
  <c r="H40" i="33"/>
  <c r="I40" i="33"/>
  <c r="J40" i="33"/>
  <c r="G13" i="23"/>
  <c r="B300" i="33"/>
  <c r="H41" i="33"/>
  <c r="H13" i="23"/>
  <c r="C300" i="33"/>
  <c r="I41" i="33"/>
  <c r="J41" i="33"/>
  <c r="H42" i="33"/>
  <c r="I42" i="33"/>
  <c r="J42" i="33"/>
  <c r="H43" i="33"/>
  <c r="I43" i="33"/>
  <c r="J43" i="33"/>
  <c r="H44" i="33"/>
  <c r="I44" i="33"/>
  <c r="J44" i="33"/>
  <c r="G12" i="20"/>
  <c r="B227" i="33"/>
  <c r="H45" i="33"/>
  <c r="H12" i="20"/>
  <c r="C227" i="33"/>
  <c r="I45" i="33"/>
  <c r="J45" i="33"/>
  <c r="G63" i="20"/>
  <c r="B278" i="33"/>
  <c r="G55" i="20"/>
  <c r="B270" i="33"/>
  <c r="H46" i="33"/>
  <c r="H63" i="20"/>
  <c r="C278" i="33"/>
  <c r="H55" i="20"/>
  <c r="C270" i="33"/>
  <c r="I46" i="33"/>
  <c r="J46" i="33"/>
  <c r="G71" i="23"/>
  <c r="B358" i="33"/>
  <c r="G35" i="20"/>
  <c r="B250" i="33"/>
  <c r="H47" i="33"/>
  <c r="H71" i="23"/>
  <c r="C358" i="33"/>
  <c r="H35" i="20"/>
  <c r="C250" i="33"/>
  <c r="I47" i="33"/>
  <c r="J47" i="33"/>
  <c r="G46" i="20"/>
  <c r="B261" i="33"/>
  <c r="H48" i="33"/>
  <c r="H46" i="20"/>
  <c r="C261" i="33"/>
  <c r="I48" i="33"/>
  <c r="J48" i="33"/>
  <c r="H49" i="33"/>
  <c r="I49" i="33"/>
  <c r="J49" i="33"/>
  <c r="H50" i="33"/>
  <c r="I50" i="33"/>
  <c r="J50" i="33"/>
  <c r="H51" i="33"/>
  <c r="I51" i="33"/>
  <c r="J51" i="33"/>
  <c r="H52" i="33"/>
  <c r="I52" i="33"/>
  <c r="J52" i="33"/>
  <c r="H53" i="33"/>
  <c r="I53" i="33"/>
  <c r="J53" i="33"/>
  <c r="H54" i="33"/>
  <c r="I54" i="33"/>
  <c r="J54" i="33"/>
  <c r="H55" i="33"/>
  <c r="I55" i="33"/>
  <c r="J55" i="33"/>
  <c r="H56" i="33"/>
  <c r="I56" i="33"/>
  <c r="J56" i="33"/>
  <c r="H57" i="33"/>
  <c r="I57" i="33"/>
  <c r="J57" i="33"/>
  <c r="H58" i="33"/>
  <c r="I58" i="33"/>
  <c r="J58" i="33"/>
  <c r="H59" i="33"/>
  <c r="I59" i="33"/>
  <c r="J59" i="33"/>
  <c r="H60" i="33"/>
  <c r="I60" i="33"/>
  <c r="J60" i="33"/>
  <c r="H61" i="33"/>
  <c r="I61" i="33"/>
  <c r="J61" i="33"/>
  <c r="G26" i="23"/>
  <c r="B313" i="33"/>
  <c r="H62" i="33"/>
  <c r="H26" i="23"/>
  <c r="C313" i="33"/>
  <c r="I62" i="33"/>
  <c r="J62" i="33"/>
  <c r="H63" i="33"/>
  <c r="I63" i="33"/>
  <c r="J63" i="33"/>
  <c r="H64" i="33"/>
  <c r="I64" i="33"/>
  <c r="J64" i="33"/>
  <c r="H65" i="33"/>
  <c r="I65" i="33"/>
  <c r="J65" i="33"/>
  <c r="H66" i="33"/>
  <c r="I66" i="33"/>
  <c r="J66" i="33"/>
  <c r="G54" i="23"/>
  <c r="B341" i="33"/>
  <c r="H67" i="33"/>
  <c r="H54" i="23"/>
  <c r="C341" i="33"/>
  <c r="I67" i="33"/>
  <c r="J67" i="33"/>
  <c r="H68" i="33"/>
  <c r="I68" i="33"/>
  <c r="J68" i="33"/>
  <c r="H69" i="33"/>
  <c r="I69" i="33"/>
  <c r="J69" i="33"/>
  <c r="H70" i="33"/>
  <c r="I70" i="33"/>
  <c r="J70" i="33"/>
  <c r="H71" i="33"/>
  <c r="I71" i="33"/>
  <c r="J71" i="33"/>
  <c r="H72" i="33"/>
  <c r="I72" i="33"/>
  <c r="J72" i="33"/>
  <c r="H73" i="33"/>
  <c r="I73" i="33"/>
  <c r="J73" i="33"/>
  <c r="G33" i="20"/>
  <c r="B248" i="33"/>
  <c r="H74" i="33"/>
  <c r="H33" i="20"/>
  <c r="C248" i="33"/>
  <c r="I74" i="33"/>
  <c r="J74" i="33"/>
  <c r="H75" i="33"/>
  <c r="I75" i="33"/>
  <c r="J75" i="33"/>
  <c r="H76" i="33"/>
  <c r="I76" i="33"/>
  <c r="J76" i="33"/>
  <c r="H77" i="33"/>
  <c r="I77" i="33"/>
  <c r="J77" i="33"/>
  <c r="H78" i="33"/>
  <c r="I78" i="33"/>
  <c r="J78" i="33"/>
  <c r="H79" i="33"/>
  <c r="I79" i="33"/>
  <c r="J79" i="33"/>
  <c r="H80" i="33"/>
  <c r="I80" i="33"/>
  <c r="J80" i="33"/>
  <c r="H81" i="33"/>
  <c r="I81" i="33"/>
  <c r="J81" i="33"/>
  <c r="H82" i="33"/>
  <c r="I82" i="33"/>
  <c r="J82" i="33"/>
  <c r="H83" i="33"/>
  <c r="I83" i="33"/>
  <c r="J83" i="33"/>
  <c r="H84" i="33"/>
  <c r="I84" i="33"/>
  <c r="J84" i="33"/>
  <c r="H85" i="33"/>
  <c r="I85" i="33"/>
  <c r="J85" i="33"/>
  <c r="H86" i="33"/>
  <c r="I86" i="33"/>
  <c r="J86" i="33"/>
  <c r="H87" i="33"/>
  <c r="I87" i="33"/>
  <c r="J87" i="33"/>
  <c r="H88" i="33"/>
  <c r="I88" i="33"/>
  <c r="J88" i="33"/>
  <c r="H89" i="33"/>
  <c r="I89" i="33"/>
  <c r="J89" i="33"/>
  <c r="H90" i="33"/>
  <c r="I90" i="33"/>
  <c r="J90" i="33"/>
  <c r="H91" i="33"/>
  <c r="I91" i="33"/>
  <c r="J91" i="33"/>
  <c r="H92" i="33"/>
  <c r="I92" i="33"/>
  <c r="J92" i="33"/>
  <c r="H93" i="33"/>
  <c r="I93" i="33"/>
  <c r="J93" i="33"/>
  <c r="H94" i="33"/>
  <c r="I94" i="33"/>
  <c r="J94" i="33"/>
  <c r="H95" i="33"/>
  <c r="I95" i="33"/>
  <c r="J95" i="33"/>
  <c r="H96" i="33"/>
  <c r="I96" i="33"/>
  <c r="J96" i="33"/>
  <c r="H97" i="33"/>
  <c r="I97" i="33"/>
  <c r="J97" i="33"/>
  <c r="H98" i="33"/>
  <c r="I98" i="33"/>
  <c r="J98" i="33"/>
  <c r="H99" i="33"/>
  <c r="I99" i="33"/>
  <c r="J99" i="33"/>
  <c r="H100" i="33"/>
  <c r="I100" i="33"/>
  <c r="J100" i="33"/>
  <c r="H101" i="33"/>
  <c r="I101" i="33"/>
  <c r="J101" i="33"/>
  <c r="H102" i="33"/>
  <c r="I102" i="33"/>
  <c r="J102" i="33"/>
  <c r="H103" i="33"/>
  <c r="I103" i="33"/>
  <c r="J103" i="33"/>
  <c r="H104" i="33"/>
  <c r="I104" i="33"/>
  <c r="J104" i="33"/>
  <c r="H105" i="33"/>
  <c r="I105" i="33"/>
  <c r="J105" i="33"/>
  <c r="H106" i="33"/>
  <c r="I106" i="33"/>
  <c r="J106" i="33"/>
  <c r="H107" i="33"/>
  <c r="I107" i="33"/>
  <c r="J107" i="33"/>
  <c r="H108" i="33"/>
  <c r="I108" i="33"/>
  <c r="J108" i="33"/>
  <c r="H109" i="33"/>
  <c r="I109" i="33"/>
  <c r="J109" i="33"/>
  <c r="H110" i="33"/>
  <c r="I110" i="33"/>
  <c r="J110" i="33"/>
  <c r="H111" i="33"/>
  <c r="I111" i="33"/>
  <c r="J111" i="33"/>
  <c r="H112" i="33"/>
  <c r="I112" i="33"/>
  <c r="J112" i="33"/>
  <c r="H113" i="33"/>
  <c r="I113" i="33"/>
  <c r="J113" i="33"/>
  <c r="H114" i="33"/>
  <c r="I114" i="33"/>
  <c r="J114" i="33"/>
  <c r="H115" i="33"/>
  <c r="I115" i="33"/>
  <c r="J115" i="33"/>
  <c r="H116" i="33"/>
  <c r="I116" i="33"/>
  <c r="J116" i="33"/>
  <c r="H117" i="33"/>
  <c r="I117" i="33"/>
  <c r="J117" i="33"/>
  <c r="H118" i="33"/>
  <c r="I118" i="33"/>
  <c r="J118" i="33"/>
  <c r="H119" i="33"/>
  <c r="I119" i="33"/>
  <c r="J119" i="33"/>
  <c r="H120" i="33"/>
  <c r="I120" i="33"/>
  <c r="J120" i="33"/>
  <c r="H121" i="33"/>
  <c r="I121" i="33"/>
  <c r="J121" i="33"/>
  <c r="H122" i="33"/>
  <c r="I122" i="33"/>
  <c r="J122" i="33"/>
  <c r="H123" i="33"/>
  <c r="I123" i="33"/>
  <c r="J123" i="33"/>
  <c r="H124" i="33"/>
  <c r="I124" i="33"/>
  <c r="J124" i="33"/>
  <c r="H125" i="33"/>
  <c r="I125" i="33"/>
  <c r="J125" i="33"/>
  <c r="H126" i="33"/>
  <c r="I126" i="33"/>
  <c r="J126" i="33"/>
  <c r="H127" i="33"/>
  <c r="I127" i="33"/>
  <c r="J127" i="33"/>
  <c r="H128" i="33"/>
  <c r="I128" i="33"/>
  <c r="J128" i="33"/>
  <c r="H129" i="33"/>
  <c r="I129" i="33"/>
  <c r="J129" i="33"/>
  <c r="H130" i="33"/>
  <c r="I130" i="33"/>
  <c r="J130" i="33"/>
  <c r="H131" i="33"/>
  <c r="I131" i="33"/>
  <c r="J131" i="33"/>
  <c r="H132" i="33"/>
  <c r="I132" i="33"/>
  <c r="J132" i="33"/>
  <c r="H133" i="33"/>
  <c r="I133" i="33"/>
  <c r="J133" i="33"/>
  <c r="H134" i="33"/>
  <c r="I134" i="33"/>
  <c r="J134" i="33"/>
  <c r="H135" i="33"/>
  <c r="I135" i="33"/>
  <c r="J135" i="33"/>
  <c r="H136" i="33"/>
  <c r="I136" i="33"/>
  <c r="J136" i="33"/>
  <c r="H137" i="33"/>
  <c r="I137" i="33"/>
  <c r="J137" i="33"/>
  <c r="H138" i="33"/>
  <c r="I138" i="33"/>
  <c r="J138" i="33"/>
  <c r="H139" i="33"/>
  <c r="I139" i="33"/>
  <c r="J139" i="33"/>
  <c r="H140" i="33"/>
  <c r="I140" i="33"/>
  <c r="J140" i="33"/>
  <c r="H141" i="33"/>
  <c r="I141" i="33"/>
  <c r="J141" i="33"/>
  <c r="H142" i="33"/>
  <c r="I142" i="33"/>
  <c r="J142" i="33"/>
  <c r="H143" i="33"/>
  <c r="I143" i="33"/>
  <c r="J143" i="33"/>
  <c r="H144" i="33"/>
  <c r="I144" i="33"/>
  <c r="J144" i="33"/>
  <c r="J1" i="33"/>
  <c r="I1" i="33"/>
  <c r="H1" i="33"/>
  <c r="F513" i="33"/>
  <c r="F514" i="33"/>
  <c r="F515" i="33"/>
  <c r="F516" i="33"/>
  <c r="F517" i="33"/>
  <c r="F518" i="33"/>
  <c r="F519" i="33"/>
  <c r="F520" i="33"/>
  <c r="F521" i="33"/>
  <c r="F522" i="33"/>
  <c r="F523" i="33"/>
  <c r="F524" i="33"/>
  <c r="B31" i="37"/>
  <c r="G38" i="36"/>
  <c r="C31" i="37"/>
  <c r="H38" i="36"/>
  <c r="D31" i="37"/>
  <c r="B32" i="37"/>
  <c r="G39" i="36"/>
  <c r="C32" i="37"/>
  <c r="H39" i="36"/>
  <c r="D32" i="37"/>
  <c r="B33" i="37"/>
  <c r="G40" i="36"/>
  <c r="C33" i="37"/>
  <c r="H40" i="36"/>
  <c r="D33" i="37"/>
  <c r="B34" i="37"/>
  <c r="G41" i="36"/>
  <c r="C34" i="37"/>
  <c r="H41" i="36"/>
  <c r="D34" i="37"/>
  <c r="B35" i="37"/>
  <c r="G42" i="36"/>
  <c r="C35" i="37"/>
  <c r="H42" i="36"/>
  <c r="D35" i="37"/>
  <c r="B36" i="37"/>
  <c r="G43" i="36"/>
  <c r="C36" i="37"/>
  <c r="H43" i="36"/>
  <c r="D36" i="37"/>
  <c r="B37" i="37"/>
  <c r="G44" i="36"/>
  <c r="C37" i="37"/>
  <c r="H44" i="36"/>
  <c r="D37" i="37"/>
  <c r="B38" i="37"/>
  <c r="G45" i="36"/>
  <c r="C38" i="37"/>
  <c r="H45" i="36"/>
  <c r="D38" i="37"/>
  <c r="B39" i="37"/>
  <c r="G46" i="36"/>
  <c r="C39" i="37"/>
  <c r="H46" i="36"/>
  <c r="D39" i="37"/>
  <c r="B40" i="37"/>
  <c r="G47" i="36"/>
  <c r="C40" i="37"/>
  <c r="H47" i="36"/>
  <c r="D40" i="37"/>
  <c r="B41" i="37"/>
  <c r="G48" i="36"/>
  <c r="C41" i="37"/>
  <c r="H48" i="36"/>
  <c r="D41" i="37"/>
  <c r="H37" i="36"/>
  <c r="D30" i="37"/>
  <c r="G37" i="36"/>
  <c r="C30" i="37"/>
  <c r="B30" i="37"/>
  <c r="G2" i="36"/>
  <c r="H2" i="36"/>
  <c r="I2" i="36"/>
  <c r="J2" i="36"/>
  <c r="G3" i="36"/>
  <c r="H3" i="36"/>
  <c r="I3" i="36"/>
  <c r="J3" i="36"/>
  <c r="G4" i="36"/>
  <c r="H4" i="36"/>
  <c r="I4" i="36"/>
  <c r="J4" i="36"/>
  <c r="G5" i="36"/>
  <c r="H5" i="36"/>
  <c r="I5" i="36"/>
  <c r="J5" i="36"/>
  <c r="G6" i="36"/>
  <c r="H6" i="36"/>
  <c r="I6" i="36"/>
  <c r="J6" i="36"/>
  <c r="G7" i="36"/>
  <c r="H7" i="36"/>
  <c r="I7" i="36"/>
  <c r="J7" i="36"/>
  <c r="G8" i="36"/>
  <c r="H8" i="36"/>
  <c r="I8" i="36"/>
  <c r="J8" i="36"/>
  <c r="G9" i="36"/>
  <c r="H9" i="36"/>
  <c r="I9" i="36"/>
  <c r="J9" i="36"/>
  <c r="G10" i="36"/>
  <c r="H10" i="36"/>
  <c r="I10" i="36"/>
  <c r="J10" i="36"/>
  <c r="G11" i="36"/>
  <c r="H11" i="36"/>
  <c r="I11" i="36"/>
  <c r="J11" i="36"/>
  <c r="G12" i="36"/>
  <c r="H12" i="36"/>
  <c r="I12" i="36"/>
  <c r="J12" i="36"/>
  <c r="G13" i="36"/>
  <c r="H13" i="36"/>
  <c r="I13" i="36"/>
  <c r="J13" i="36"/>
  <c r="G14" i="36"/>
  <c r="H14" i="36"/>
  <c r="I14" i="36"/>
  <c r="J14" i="36"/>
  <c r="G15" i="36"/>
  <c r="H15" i="36"/>
  <c r="I15" i="36"/>
  <c r="J15" i="36"/>
  <c r="G16" i="36"/>
  <c r="H16" i="36"/>
  <c r="I16" i="36"/>
  <c r="J16" i="36"/>
  <c r="G17" i="36"/>
  <c r="H17" i="36"/>
  <c r="I17" i="36"/>
  <c r="J17" i="36"/>
  <c r="G18" i="36"/>
  <c r="H18" i="36"/>
  <c r="I18" i="36"/>
  <c r="J18" i="36"/>
  <c r="G19" i="36"/>
  <c r="H19" i="36"/>
  <c r="I19" i="36"/>
  <c r="J19" i="36"/>
  <c r="G20" i="36"/>
  <c r="H20" i="36"/>
  <c r="I20" i="36"/>
  <c r="J20" i="36"/>
  <c r="G21" i="36"/>
  <c r="H21" i="36"/>
  <c r="I21" i="36"/>
  <c r="J21" i="36"/>
  <c r="G22" i="36"/>
  <c r="H22" i="36"/>
  <c r="I22" i="36"/>
  <c r="J22" i="36"/>
  <c r="G23" i="36"/>
  <c r="H23" i="36"/>
  <c r="I23" i="36"/>
  <c r="J23" i="36"/>
  <c r="G24" i="36"/>
  <c r="H24" i="36"/>
  <c r="I24" i="36"/>
  <c r="J24" i="36"/>
  <c r="G25" i="36"/>
  <c r="H25" i="36"/>
  <c r="I25" i="36"/>
  <c r="J25" i="36"/>
  <c r="G26" i="36"/>
  <c r="H26" i="36"/>
  <c r="I26" i="36"/>
  <c r="J26" i="36"/>
  <c r="G27" i="36"/>
  <c r="H27" i="36"/>
  <c r="I27" i="36"/>
  <c r="J27" i="36"/>
  <c r="G28" i="36"/>
  <c r="H28" i="36"/>
  <c r="I28" i="36"/>
  <c r="J28" i="36"/>
  <c r="G29" i="36"/>
  <c r="H29" i="36"/>
  <c r="I29" i="36"/>
  <c r="J29" i="36"/>
  <c r="G30" i="36"/>
  <c r="H30" i="36"/>
  <c r="I30" i="36"/>
  <c r="J30" i="36"/>
  <c r="G31" i="36"/>
  <c r="H31" i="36"/>
  <c r="I31" i="36"/>
  <c r="J31" i="36"/>
  <c r="G32" i="36"/>
  <c r="H32" i="36"/>
  <c r="I32" i="36"/>
  <c r="J32" i="36"/>
  <c r="G33" i="36"/>
  <c r="H33" i="36"/>
  <c r="I33" i="36"/>
  <c r="J33" i="36"/>
  <c r="G34" i="36"/>
  <c r="H34" i="36"/>
  <c r="I34" i="36"/>
  <c r="J34" i="36"/>
  <c r="G35" i="36"/>
  <c r="H35" i="36"/>
  <c r="I35" i="36"/>
  <c r="J35" i="36"/>
  <c r="G36" i="36"/>
  <c r="H36" i="36"/>
  <c r="I36" i="36"/>
  <c r="J36" i="36"/>
  <c r="I37" i="36"/>
  <c r="J37" i="36"/>
  <c r="I38" i="36"/>
  <c r="J38" i="36"/>
  <c r="I39" i="36"/>
  <c r="J39" i="36"/>
  <c r="I40" i="36"/>
  <c r="J40" i="36"/>
  <c r="I41" i="36"/>
  <c r="J41" i="36"/>
  <c r="I42" i="36"/>
  <c r="J42" i="36"/>
  <c r="I43" i="36"/>
  <c r="J43" i="36"/>
  <c r="I44" i="36"/>
  <c r="J44" i="36"/>
  <c r="I45" i="36"/>
  <c r="J45" i="36"/>
  <c r="I46" i="36"/>
  <c r="J46" i="36"/>
  <c r="I47" i="36"/>
  <c r="J47" i="36"/>
  <c r="I48" i="36"/>
  <c r="J48" i="36"/>
  <c r="H1" i="36"/>
  <c r="G1" i="36"/>
  <c r="E37" i="36"/>
  <c r="E38" i="36"/>
  <c r="E39" i="36"/>
  <c r="E40" i="36"/>
  <c r="E41" i="36"/>
  <c r="E42" i="36"/>
  <c r="E43" i="36"/>
  <c r="E44" i="36"/>
  <c r="E45" i="36"/>
  <c r="E46" i="36"/>
  <c r="E47" i="36"/>
  <c r="E48" i="36"/>
  <c r="F502" i="33"/>
  <c r="F503" i="33"/>
  <c r="F504" i="33"/>
  <c r="F505" i="33"/>
  <c r="F506" i="33"/>
  <c r="F507" i="33"/>
  <c r="F508" i="33"/>
  <c r="F509" i="33"/>
  <c r="F510" i="33"/>
  <c r="F511" i="33"/>
  <c r="F512" i="33"/>
  <c r="F501" i="33"/>
  <c r="F18" i="37"/>
  <c r="F19" i="37"/>
  <c r="F20" i="37"/>
  <c r="F21" i="37"/>
  <c r="F22" i="37"/>
  <c r="F23" i="37"/>
  <c r="F24" i="37"/>
  <c r="F25" i="37"/>
  <c r="F26" i="37"/>
  <c r="F27" i="37"/>
  <c r="F28" i="37"/>
  <c r="F17" i="37"/>
  <c r="B18" i="37"/>
  <c r="C18" i="37"/>
  <c r="B19" i="37"/>
  <c r="C19" i="37"/>
  <c r="B20" i="37"/>
  <c r="C20" i="37"/>
  <c r="B21" i="37"/>
  <c r="C21" i="37"/>
  <c r="B22" i="37"/>
  <c r="C22" i="37"/>
  <c r="B23" i="37"/>
  <c r="C23" i="37"/>
  <c r="B24" i="37"/>
  <c r="C24" i="37"/>
  <c r="B25" i="37"/>
  <c r="C25" i="37"/>
  <c r="B26" i="37"/>
  <c r="C26" i="37"/>
  <c r="B27" i="37"/>
  <c r="C27" i="37"/>
  <c r="B28" i="37"/>
  <c r="C28" i="37"/>
  <c r="C17" i="37"/>
  <c r="B17" i="37"/>
  <c r="E25" i="36"/>
  <c r="E26" i="36"/>
  <c r="E27" i="36"/>
  <c r="E28" i="36"/>
  <c r="E29" i="36"/>
  <c r="E30" i="36"/>
  <c r="E31" i="36"/>
  <c r="E32" i="36"/>
  <c r="E33" i="36"/>
  <c r="E34" i="36"/>
  <c r="E35" i="36"/>
  <c r="E36" i="36"/>
  <c r="I263" i="31"/>
  <c r="I264" i="31"/>
  <c r="I265" i="31"/>
  <c r="I266" i="31"/>
  <c r="I259" i="31"/>
  <c r="I260" i="31"/>
  <c r="I261" i="31"/>
  <c r="I262" i="31"/>
  <c r="G2" i="31"/>
  <c r="H2" i="31"/>
  <c r="G3" i="31"/>
  <c r="H3" i="31"/>
  <c r="G4" i="31"/>
  <c r="H4" i="31"/>
  <c r="G5" i="31"/>
  <c r="H5" i="31"/>
  <c r="G6" i="31"/>
  <c r="H6" i="31"/>
  <c r="G7" i="31"/>
  <c r="H7" i="31"/>
  <c r="G8" i="31"/>
  <c r="H8" i="31"/>
  <c r="G9" i="31"/>
  <c r="H9" i="31"/>
  <c r="G10" i="31"/>
  <c r="H10" i="31"/>
  <c r="G11" i="31"/>
  <c r="H11" i="31"/>
  <c r="G12" i="31"/>
  <c r="H12" i="31"/>
  <c r="G13" i="31"/>
  <c r="H13" i="31"/>
  <c r="G14" i="31"/>
  <c r="H14" i="31"/>
  <c r="G15" i="31"/>
  <c r="H15" i="31"/>
  <c r="G16" i="31"/>
  <c r="H16" i="31"/>
  <c r="G17" i="31"/>
  <c r="H17" i="31"/>
  <c r="G18" i="31"/>
  <c r="H18" i="31"/>
  <c r="G19" i="31"/>
  <c r="H19" i="31"/>
  <c r="G20" i="31"/>
  <c r="H20" i="31"/>
  <c r="G21" i="31"/>
  <c r="H21" i="31"/>
  <c r="G22" i="31"/>
  <c r="H22" i="31"/>
  <c r="G23" i="31"/>
  <c r="H23" i="31"/>
  <c r="G24" i="31"/>
  <c r="H24" i="31"/>
  <c r="G25" i="31"/>
  <c r="H25" i="31"/>
  <c r="G26" i="31"/>
  <c r="H26" i="31"/>
  <c r="G27" i="31"/>
  <c r="H27" i="31"/>
  <c r="G28" i="31"/>
  <c r="H28" i="31"/>
  <c r="G29" i="31"/>
  <c r="H29" i="31"/>
  <c r="G30" i="31"/>
  <c r="H30" i="31"/>
  <c r="G31" i="31"/>
  <c r="H31" i="31"/>
  <c r="G32" i="31"/>
  <c r="H32" i="31"/>
  <c r="G33" i="31"/>
  <c r="H33" i="31"/>
  <c r="G34" i="31"/>
  <c r="H34" i="31"/>
  <c r="G35" i="31"/>
  <c r="H35" i="31"/>
  <c r="G36" i="31"/>
  <c r="H36" i="31"/>
  <c r="G37" i="31"/>
  <c r="H37" i="31"/>
  <c r="G38" i="31"/>
  <c r="H38" i="31"/>
  <c r="G39" i="31"/>
  <c r="H39" i="31"/>
  <c r="G40" i="31"/>
  <c r="H40" i="31"/>
  <c r="G41" i="31"/>
  <c r="H41" i="31"/>
  <c r="G42" i="31"/>
  <c r="H42" i="31"/>
  <c r="G43" i="31"/>
  <c r="H43" i="31"/>
  <c r="G44" i="31"/>
  <c r="H44" i="31"/>
  <c r="G45" i="31"/>
  <c r="H45" i="31"/>
  <c r="G46" i="31"/>
  <c r="H46" i="31"/>
  <c r="G47" i="31"/>
  <c r="H47" i="31"/>
  <c r="G48" i="31"/>
  <c r="H48" i="31"/>
  <c r="G49" i="31"/>
  <c r="H49" i="31"/>
  <c r="G50" i="31"/>
  <c r="H50" i="31"/>
  <c r="G51" i="31"/>
  <c r="H51" i="31"/>
  <c r="G52" i="31"/>
  <c r="H52" i="31"/>
  <c r="G53" i="31"/>
  <c r="H53" i="31"/>
  <c r="G54" i="31"/>
  <c r="H54" i="31"/>
  <c r="G55" i="31"/>
  <c r="H55" i="31"/>
  <c r="G56" i="31"/>
  <c r="H56" i="31"/>
  <c r="G57" i="31"/>
  <c r="H57" i="31"/>
  <c r="G58" i="31"/>
  <c r="H58" i="31"/>
  <c r="G59" i="31"/>
  <c r="H59" i="31"/>
  <c r="G60" i="31"/>
  <c r="H60" i="31"/>
  <c r="G61" i="31"/>
  <c r="H61" i="31"/>
  <c r="G62" i="31"/>
  <c r="H62" i="31"/>
  <c r="G63" i="31"/>
  <c r="H63" i="31"/>
  <c r="G64" i="31"/>
  <c r="H64" i="31"/>
  <c r="G65" i="31"/>
  <c r="H65" i="31"/>
  <c r="G66" i="31"/>
  <c r="H66" i="31"/>
  <c r="G67" i="31"/>
  <c r="H67" i="31"/>
  <c r="G68" i="31"/>
  <c r="H68" i="31"/>
  <c r="G69" i="31"/>
  <c r="H69" i="31"/>
  <c r="G70" i="31"/>
  <c r="H70" i="31"/>
  <c r="G71" i="31"/>
  <c r="H71" i="31"/>
  <c r="G72" i="31"/>
  <c r="H72" i="31"/>
  <c r="G73" i="31"/>
  <c r="H73" i="31"/>
  <c r="G74" i="31"/>
  <c r="H74" i="31"/>
  <c r="G75" i="31"/>
  <c r="H75" i="31"/>
  <c r="G76" i="31"/>
  <c r="H76" i="31"/>
  <c r="G77" i="31"/>
  <c r="H77" i="31"/>
  <c r="G78" i="31"/>
  <c r="H78" i="31"/>
  <c r="G79" i="31"/>
  <c r="H79" i="31"/>
  <c r="G80" i="31"/>
  <c r="H80" i="31"/>
  <c r="G81" i="31"/>
  <c r="H81" i="31"/>
  <c r="G82" i="31"/>
  <c r="H82" i="31"/>
  <c r="G83" i="31"/>
  <c r="H83" i="31"/>
  <c r="G84" i="31"/>
  <c r="H84" i="31"/>
  <c r="G85" i="31"/>
  <c r="H85" i="31"/>
  <c r="G86" i="31"/>
  <c r="H86" i="31"/>
  <c r="G87" i="31"/>
  <c r="H87" i="31"/>
  <c r="G88" i="31"/>
  <c r="H88" i="31"/>
  <c r="G89" i="31"/>
  <c r="H89" i="31"/>
  <c r="G90" i="31"/>
  <c r="H90" i="31"/>
  <c r="G91" i="31"/>
  <c r="H91" i="31"/>
  <c r="G92" i="31"/>
  <c r="H92" i="31"/>
  <c r="G93" i="31"/>
  <c r="H93" i="31"/>
  <c r="G94" i="31"/>
  <c r="H94" i="31"/>
  <c r="G95" i="31"/>
  <c r="H95" i="31"/>
  <c r="G96" i="31"/>
  <c r="H96" i="31"/>
  <c r="G97" i="31"/>
  <c r="H97" i="31"/>
  <c r="G98" i="31"/>
  <c r="H98" i="31"/>
  <c r="G99" i="31"/>
  <c r="H99" i="31"/>
  <c r="G100" i="31"/>
  <c r="H100" i="31"/>
  <c r="G101" i="31"/>
  <c r="H101" i="31"/>
  <c r="G102" i="31"/>
  <c r="H102" i="31"/>
  <c r="G103" i="31"/>
  <c r="H103" i="31"/>
  <c r="G104" i="31"/>
  <c r="H104" i="31"/>
  <c r="G105" i="31"/>
  <c r="H105" i="31"/>
  <c r="G106" i="31"/>
  <c r="H106" i="31"/>
  <c r="G107" i="31"/>
  <c r="H107" i="31"/>
  <c r="G108" i="31"/>
  <c r="H108" i="31"/>
  <c r="G109" i="31"/>
  <c r="H109" i="31"/>
  <c r="G110" i="31"/>
  <c r="H110" i="31"/>
  <c r="G111" i="31"/>
  <c r="H111" i="31"/>
  <c r="G112" i="31"/>
  <c r="H112" i="31"/>
  <c r="G113" i="31"/>
  <c r="H113" i="31"/>
  <c r="G114" i="31"/>
  <c r="H114" i="31"/>
  <c r="G115" i="31"/>
  <c r="H115" i="31"/>
  <c r="G116" i="31"/>
  <c r="H116" i="31"/>
  <c r="G117" i="31"/>
  <c r="H117" i="31"/>
  <c r="G118" i="31"/>
  <c r="H118" i="31"/>
  <c r="G119" i="31"/>
  <c r="H119" i="31"/>
  <c r="G120" i="31"/>
  <c r="H120" i="31"/>
  <c r="G121" i="31"/>
  <c r="H121" i="31"/>
  <c r="G122" i="31"/>
  <c r="H122" i="31"/>
  <c r="G123" i="31"/>
  <c r="H123" i="31"/>
  <c r="G124" i="31"/>
  <c r="H124" i="31"/>
  <c r="G125" i="31"/>
  <c r="H125" i="31"/>
  <c r="G126" i="31"/>
  <c r="H126" i="31"/>
  <c r="G127" i="31"/>
  <c r="H127" i="31"/>
  <c r="G128" i="31"/>
  <c r="H128" i="31"/>
  <c r="G129" i="31"/>
  <c r="H129" i="31"/>
  <c r="G130" i="31"/>
  <c r="H130" i="31"/>
  <c r="G131" i="31"/>
  <c r="H131" i="31"/>
  <c r="G132" i="31"/>
  <c r="H132" i="31"/>
  <c r="G133" i="31"/>
  <c r="H133" i="31"/>
  <c r="G134" i="31"/>
  <c r="H134" i="31"/>
  <c r="G135" i="31"/>
  <c r="H135" i="31"/>
  <c r="G136" i="31"/>
  <c r="H136" i="31"/>
  <c r="G137" i="31"/>
  <c r="H137" i="31"/>
  <c r="G138" i="31"/>
  <c r="H138" i="31"/>
  <c r="G139" i="31"/>
  <c r="H139" i="31"/>
  <c r="G140" i="31"/>
  <c r="H140" i="31"/>
  <c r="G141" i="31"/>
  <c r="H141" i="31"/>
  <c r="G142" i="31"/>
  <c r="H142" i="31"/>
  <c r="G143" i="31"/>
  <c r="H143" i="31"/>
  <c r="G144" i="31"/>
  <c r="H144" i="31"/>
  <c r="G145" i="31"/>
  <c r="H145" i="31"/>
  <c r="G146" i="31"/>
  <c r="H146" i="31"/>
  <c r="G147" i="31"/>
  <c r="H147" i="31"/>
  <c r="G148" i="31"/>
  <c r="H148" i="31"/>
  <c r="G149" i="31"/>
  <c r="H149" i="31"/>
  <c r="G150" i="31"/>
  <c r="H150" i="31"/>
  <c r="G151" i="31"/>
  <c r="H151" i="31"/>
  <c r="G152" i="31"/>
  <c r="H152" i="31"/>
  <c r="G153" i="31"/>
  <c r="H153" i="31"/>
  <c r="G154" i="31"/>
  <c r="H154" i="31"/>
  <c r="G155" i="31"/>
  <c r="H155" i="31"/>
  <c r="G156" i="31"/>
  <c r="H156" i="31"/>
  <c r="G157" i="31"/>
  <c r="H157" i="31"/>
  <c r="G158" i="31"/>
  <c r="H158" i="31"/>
  <c r="G159" i="31"/>
  <c r="H159" i="31"/>
  <c r="G160" i="31"/>
  <c r="H160" i="31"/>
  <c r="G161" i="31"/>
  <c r="H161" i="31"/>
  <c r="G162" i="31"/>
  <c r="H162" i="31"/>
  <c r="G163" i="31"/>
  <c r="H163" i="31"/>
  <c r="G164" i="31"/>
  <c r="H164" i="31"/>
  <c r="G165" i="31"/>
  <c r="H165" i="31"/>
  <c r="G166" i="31"/>
  <c r="H166" i="31"/>
  <c r="G167" i="31"/>
  <c r="H167" i="31"/>
  <c r="G168" i="31"/>
  <c r="H168" i="31"/>
  <c r="G169" i="31"/>
  <c r="H169" i="31"/>
  <c r="G170" i="31"/>
  <c r="H170" i="31"/>
  <c r="G171" i="31"/>
  <c r="H171" i="31"/>
  <c r="G172" i="31"/>
  <c r="H172" i="31"/>
  <c r="G173" i="31"/>
  <c r="H173" i="31"/>
  <c r="G174" i="31"/>
  <c r="H174" i="31"/>
  <c r="G175" i="31"/>
  <c r="H175" i="31"/>
  <c r="G176" i="31"/>
  <c r="H176" i="31"/>
  <c r="G177" i="31"/>
  <c r="H177" i="31"/>
  <c r="G178" i="31"/>
  <c r="H178" i="31"/>
  <c r="G179" i="31"/>
  <c r="H179" i="31"/>
  <c r="G180" i="31"/>
  <c r="H180" i="31"/>
  <c r="G181" i="31"/>
  <c r="H181" i="31"/>
  <c r="G182" i="31"/>
  <c r="H182" i="31"/>
  <c r="G183" i="31"/>
  <c r="H183" i="31"/>
  <c r="G184" i="31"/>
  <c r="H184" i="31"/>
  <c r="G185" i="31"/>
  <c r="H185" i="31"/>
  <c r="G186" i="31"/>
  <c r="H186" i="31"/>
  <c r="G187" i="31"/>
  <c r="H187" i="31"/>
  <c r="G188" i="31"/>
  <c r="H188" i="31"/>
  <c r="G189" i="31"/>
  <c r="H189" i="31"/>
  <c r="G190" i="31"/>
  <c r="H190" i="31"/>
  <c r="G191" i="31"/>
  <c r="H191" i="31"/>
  <c r="G192" i="31"/>
  <c r="H192" i="31"/>
  <c r="G193" i="31"/>
  <c r="H193" i="31"/>
  <c r="G194" i="31"/>
  <c r="H194" i="31"/>
  <c r="G195" i="31"/>
  <c r="H195" i="31"/>
  <c r="G196" i="31"/>
  <c r="H196" i="31"/>
  <c r="G197" i="31"/>
  <c r="H197" i="31"/>
  <c r="G198" i="31"/>
  <c r="H198" i="31"/>
  <c r="G199" i="31"/>
  <c r="H199" i="31"/>
  <c r="G200" i="31"/>
  <c r="H200" i="31"/>
  <c r="G201" i="31"/>
  <c r="H201" i="31"/>
  <c r="G202" i="31"/>
  <c r="H202" i="31"/>
  <c r="G203" i="31"/>
  <c r="H203" i="31"/>
  <c r="G204" i="31"/>
  <c r="H204" i="31"/>
  <c r="G205" i="31"/>
  <c r="H205" i="31"/>
  <c r="G206" i="31"/>
  <c r="H206" i="31"/>
  <c r="G207" i="31"/>
  <c r="H207" i="31"/>
  <c r="G208" i="31"/>
  <c r="H208" i="31"/>
  <c r="G209" i="31"/>
  <c r="H209" i="31"/>
  <c r="G210" i="31"/>
  <c r="H210" i="31"/>
  <c r="G211" i="31"/>
  <c r="H211" i="31"/>
  <c r="G212" i="31"/>
  <c r="H212" i="31"/>
  <c r="G213" i="31"/>
  <c r="H213" i="31"/>
  <c r="G214" i="31"/>
  <c r="H214" i="31"/>
  <c r="G215" i="31"/>
  <c r="H215" i="31"/>
  <c r="G216" i="31"/>
  <c r="H216" i="31"/>
  <c r="G217" i="31"/>
  <c r="H217" i="31"/>
  <c r="G218" i="31"/>
  <c r="H218" i="31"/>
  <c r="G219" i="31"/>
  <c r="H219" i="31"/>
  <c r="G220" i="31"/>
  <c r="H220" i="31"/>
  <c r="G221" i="31"/>
  <c r="H221" i="31"/>
  <c r="G222" i="31"/>
  <c r="H222" i="31"/>
  <c r="G223" i="31"/>
  <c r="H223" i="31"/>
  <c r="G224" i="31"/>
  <c r="H224" i="31"/>
  <c r="G225" i="31"/>
  <c r="H225" i="31"/>
  <c r="G226" i="31"/>
  <c r="H226" i="31"/>
  <c r="G227" i="31"/>
  <c r="H227" i="31"/>
  <c r="G228" i="31"/>
  <c r="H228" i="31"/>
  <c r="G229" i="31"/>
  <c r="H229" i="31"/>
  <c r="G230" i="31"/>
  <c r="H230" i="31"/>
  <c r="G231" i="31"/>
  <c r="H231" i="31"/>
  <c r="G232" i="31"/>
  <c r="H232" i="31"/>
  <c r="G233" i="31"/>
  <c r="H233" i="31"/>
  <c r="G234" i="31"/>
  <c r="H234" i="31"/>
  <c r="G235" i="31"/>
  <c r="H235" i="31"/>
  <c r="G236" i="31"/>
  <c r="H236" i="31"/>
  <c r="G237" i="31"/>
  <c r="H237" i="31"/>
  <c r="G238" i="31"/>
  <c r="H238" i="31"/>
  <c r="G239" i="31"/>
  <c r="H239" i="31"/>
  <c r="G240" i="31"/>
  <c r="H240" i="31"/>
  <c r="G241" i="31"/>
  <c r="H241" i="31"/>
  <c r="G242" i="31"/>
  <c r="H242" i="31"/>
  <c r="G243" i="31"/>
  <c r="H243" i="31"/>
  <c r="G244" i="31"/>
  <c r="H244" i="31"/>
  <c r="G245" i="31"/>
  <c r="H245" i="31"/>
  <c r="G246" i="31"/>
  <c r="H246" i="31"/>
  <c r="G247" i="31"/>
  <c r="H247" i="31"/>
  <c r="G248" i="31"/>
  <c r="H248" i="31"/>
  <c r="G249" i="31"/>
  <c r="H249" i="31"/>
  <c r="G250" i="31"/>
  <c r="H250" i="31"/>
  <c r="G251" i="31"/>
  <c r="H251" i="31"/>
  <c r="G252" i="31"/>
  <c r="H252" i="31"/>
  <c r="G253" i="31"/>
  <c r="H253" i="31"/>
  <c r="G254" i="31"/>
  <c r="H254" i="31"/>
  <c r="G255" i="31"/>
  <c r="H255" i="31"/>
  <c r="G256" i="31"/>
  <c r="H256" i="31"/>
  <c r="G257" i="31"/>
  <c r="H257" i="31"/>
  <c r="G258" i="31"/>
  <c r="H258" i="31"/>
  <c r="G259" i="31"/>
  <c r="H259" i="31"/>
  <c r="G260" i="31"/>
  <c r="H260" i="31"/>
  <c r="G261" i="31"/>
  <c r="H261" i="31"/>
  <c r="G262" i="31"/>
  <c r="H262" i="31"/>
  <c r="G263" i="31"/>
  <c r="H263" i="31"/>
  <c r="G264" i="31"/>
  <c r="H264" i="31"/>
  <c r="G265" i="31"/>
  <c r="H265" i="31"/>
  <c r="G266" i="31"/>
  <c r="H266" i="31"/>
  <c r="G1" i="31"/>
  <c r="H1" i="31"/>
  <c r="I253" i="31"/>
  <c r="I254" i="31"/>
  <c r="I255" i="31"/>
  <c r="I256" i="31"/>
  <c r="I257" i="31"/>
  <c r="I258" i="31"/>
  <c r="E153" i="39"/>
  <c r="F153" i="39"/>
  <c r="G153" i="39"/>
  <c r="E154" i="39"/>
  <c r="F154" i="39"/>
  <c r="G154" i="39"/>
  <c r="E155" i="39"/>
  <c r="F155" i="39"/>
  <c r="G155" i="39"/>
  <c r="E156" i="39"/>
  <c r="F156" i="39"/>
  <c r="G156" i="39"/>
  <c r="E157" i="39"/>
  <c r="F157" i="39"/>
  <c r="G157" i="39"/>
  <c r="E158" i="39"/>
  <c r="F158" i="39"/>
  <c r="G158" i="39"/>
  <c r="E159" i="39"/>
  <c r="F159" i="39"/>
  <c r="G159" i="39"/>
  <c r="E160" i="39"/>
  <c r="F160" i="39"/>
  <c r="G160" i="39"/>
  <c r="E161" i="39"/>
  <c r="F161" i="39"/>
  <c r="G161" i="39"/>
  <c r="E162" i="39"/>
  <c r="F162" i="39"/>
  <c r="G162" i="39"/>
  <c r="E163" i="39"/>
  <c r="F163" i="39"/>
  <c r="G163" i="39"/>
  <c r="G152" i="39"/>
  <c r="F152" i="39"/>
  <c r="E152" i="39"/>
  <c r="B153" i="39"/>
  <c r="C153" i="39"/>
  <c r="D153" i="39"/>
  <c r="B154" i="39"/>
  <c r="C154" i="39"/>
  <c r="D154" i="39"/>
  <c r="B155" i="39"/>
  <c r="C155" i="39"/>
  <c r="D155" i="39"/>
  <c r="B156" i="39"/>
  <c r="C156" i="39"/>
  <c r="D156" i="39"/>
  <c r="B157" i="39"/>
  <c r="C157" i="39"/>
  <c r="D157" i="39"/>
  <c r="B158" i="39"/>
  <c r="C158" i="39"/>
  <c r="D158" i="39"/>
  <c r="B159" i="39"/>
  <c r="C159" i="39"/>
  <c r="D159" i="39"/>
  <c r="B160" i="39"/>
  <c r="C160" i="39"/>
  <c r="D160" i="39"/>
  <c r="B161" i="39"/>
  <c r="C161" i="39"/>
  <c r="D161" i="39"/>
  <c r="B162" i="39"/>
  <c r="C162" i="39"/>
  <c r="D162" i="39"/>
  <c r="B163" i="39"/>
  <c r="C163" i="39"/>
  <c r="D163" i="39"/>
  <c r="D152" i="39"/>
  <c r="C152" i="39"/>
  <c r="B152" i="39"/>
  <c r="B140" i="39"/>
  <c r="C140" i="39"/>
  <c r="D140" i="39"/>
  <c r="E140" i="39"/>
  <c r="F140" i="39"/>
  <c r="G140" i="39"/>
  <c r="B141" i="39"/>
  <c r="C141" i="39"/>
  <c r="D141" i="39"/>
  <c r="E141" i="39"/>
  <c r="F141" i="39"/>
  <c r="G141" i="39"/>
  <c r="B142" i="39"/>
  <c r="C142" i="39"/>
  <c r="D142" i="39"/>
  <c r="E142" i="39"/>
  <c r="F142" i="39"/>
  <c r="G142" i="39"/>
  <c r="B143" i="39"/>
  <c r="C143" i="39"/>
  <c r="D143" i="39"/>
  <c r="E143" i="39"/>
  <c r="F143" i="39"/>
  <c r="G143" i="39"/>
  <c r="B144" i="39"/>
  <c r="C144" i="39"/>
  <c r="D144" i="39"/>
  <c r="E144" i="39"/>
  <c r="F144" i="39"/>
  <c r="G144" i="39"/>
  <c r="B145" i="39"/>
  <c r="C145" i="39"/>
  <c r="D145" i="39"/>
  <c r="E145" i="39"/>
  <c r="F145" i="39"/>
  <c r="G145" i="39"/>
  <c r="B146" i="39"/>
  <c r="C146" i="39"/>
  <c r="D146" i="39"/>
  <c r="E146" i="39"/>
  <c r="F146" i="39"/>
  <c r="G146" i="39"/>
  <c r="B147" i="39"/>
  <c r="C147" i="39"/>
  <c r="D147" i="39"/>
  <c r="E147" i="39"/>
  <c r="F147" i="39"/>
  <c r="G147" i="39"/>
  <c r="B148" i="39"/>
  <c r="C148" i="39"/>
  <c r="D148" i="39"/>
  <c r="E148" i="39"/>
  <c r="F148" i="39"/>
  <c r="G148" i="39"/>
  <c r="B149" i="39"/>
  <c r="C149" i="39"/>
  <c r="D149" i="39"/>
  <c r="E149" i="39"/>
  <c r="F149" i="39"/>
  <c r="G149" i="39"/>
  <c r="B150" i="39"/>
  <c r="C150" i="39"/>
  <c r="D150" i="39"/>
  <c r="E150" i="39"/>
  <c r="F150" i="39"/>
  <c r="G150" i="39"/>
  <c r="G139" i="39"/>
  <c r="F139" i="39"/>
  <c r="E139" i="39"/>
  <c r="D139" i="39"/>
  <c r="C139" i="39"/>
  <c r="B139" i="39"/>
  <c r="F137" i="39"/>
  <c r="C137" i="39"/>
  <c r="B126" i="39"/>
  <c r="C126" i="39"/>
  <c r="D126" i="39"/>
  <c r="E126" i="39"/>
  <c r="F126" i="39"/>
  <c r="G126" i="39"/>
  <c r="B127" i="39"/>
  <c r="C127" i="39"/>
  <c r="D127" i="39"/>
  <c r="E127" i="39"/>
  <c r="F127" i="39"/>
  <c r="G127" i="39"/>
  <c r="B128" i="39"/>
  <c r="C128" i="39"/>
  <c r="D128" i="39"/>
  <c r="E128" i="39"/>
  <c r="F128" i="39"/>
  <c r="G128" i="39"/>
  <c r="B129" i="39"/>
  <c r="C129" i="39"/>
  <c r="D129" i="39"/>
  <c r="E129" i="39"/>
  <c r="F129" i="39"/>
  <c r="G129" i="39"/>
  <c r="B130" i="39"/>
  <c r="C130" i="39"/>
  <c r="D130" i="39"/>
  <c r="E130" i="39"/>
  <c r="F130" i="39"/>
  <c r="G130" i="39"/>
  <c r="B131" i="39"/>
  <c r="C131" i="39"/>
  <c r="D131" i="39"/>
  <c r="E131" i="39"/>
  <c r="F131" i="39"/>
  <c r="G131" i="39"/>
  <c r="B132" i="39"/>
  <c r="C132" i="39"/>
  <c r="D132" i="39"/>
  <c r="E132" i="39"/>
  <c r="F132" i="39"/>
  <c r="G132" i="39"/>
  <c r="B133" i="39"/>
  <c r="C133" i="39"/>
  <c r="D133" i="39"/>
  <c r="E133" i="39"/>
  <c r="F133" i="39"/>
  <c r="G133" i="39"/>
  <c r="B134" i="39"/>
  <c r="C134" i="39"/>
  <c r="D134" i="39"/>
  <c r="E134" i="39"/>
  <c r="F134" i="39"/>
  <c r="G134" i="39"/>
  <c r="B135" i="39"/>
  <c r="C135" i="39"/>
  <c r="D135" i="39"/>
  <c r="E135" i="39"/>
  <c r="F135" i="39"/>
  <c r="G135" i="39"/>
  <c r="B136" i="39"/>
  <c r="C136" i="39"/>
  <c r="D136" i="39"/>
  <c r="E136" i="39"/>
  <c r="F136" i="39"/>
  <c r="G136" i="39"/>
  <c r="G125" i="39"/>
  <c r="F125" i="39"/>
  <c r="E125" i="39"/>
  <c r="D125" i="39"/>
  <c r="C125" i="39"/>
  <c r="B125" i="39"/>
  <c r="B113" i="39"/>
  <c r="C113" i="39"/>
  <c r="D113" i="39"/>
  <c r="E113" i="39"/>
  <c r="F113" i="39"/>
  <c r="G113" i="39"/>
  <c r="B114" i="39"/>
  <c r="C114" i="39"/>
  <c r="D114" i="39"/>
  <c r="E114" i="39"/>
  <c r="F114" i="39"/>
  <c r="G114" i="39"/>
  <c r="B115" i="39"/>
  <c r="C115" i="39"/>
  <c r="D115" i="39"/>
  <c r="E115" i="39"/>
  <c r="F115" i="39"/>
  <c r="G115" i="39"/>
  <c r="B116" i="39"/>
  <c r="C116" i="39"/>
  <c r="D116" i="39"/>
  <c r="E116" i="39"/>
  <c r="F116" i="39"/>
  <c r="G116" i="39"/>
  <c r="B117" i="39"/>
  <c r="C117" i="39"/>
  <c r="D117" i="39"/>
  <c r="E117" i="39"/>
  <c r="F117" i="39"/>
  <c r="G117" i="39"/>
  <c r="B118" i="39"/>
  <c r="C118" i="39"/>
  <c r="D118" i="39"/>
  <c r="E118" i="39"/>
  <c r="F118" i="39"/>
  <c r="G118" i="39"/>
  <c r="B119" i="39"/>
  <c r="C119" i="39"/>
  <c r="D119" i="39"/>
  <c r="E119" i="39"/>
  <c r="F119" i="39"/>
  <c r="G119" i="39"/>
  <c r="B120" i="39"/>
  <c r="C120" i="39"/>
  <c r="D120" i="39"/>
  <c r="E120" i="39"/>
  <c r="F120" i="39"/>
  <c r="G120" i="39"/>
  <c r="B121" i="39"/>
  <c r="C121" i="39"/>
  <c r="D121" i="39"/>
  <c r="E121" i="39"/>
  <c r="F121" i="39"/>
  <c r="G121" i="39"/>
  <c r="B122" i="39"/>
  <c r="C122" i="39"/>
  <c r="D122" i="39"/>
  <c r="E122" i="39"/>
  <c r="F122" i="39"/>
  <c r="G122" i="39"/>
  <c r="B123" i="39"/>
  <c r="C123" i="39"/>
  <c r="D123" i="39"/>
  <c r="E123" i="39"/>
  <c r="F123" i="39"/>
  <c r="G123" i="39"/>
  <c r="G112" i="39"/>
  <c r="F112" i="39"/>
  <c r="E112" i="39"/>
  <c r="D112" i="39"/>
  <c r="C112" i="39"/>
  <c r="B112" i="39"/>
  <c r="F2" i="39"/>
  <c r="F29" i="39"/>
  <c r="F110" i="39"/>
  <c r="C29" i="39"/>
  <c r="C110" i="39"/>
  <c r="E99" i="39"/>
  <c r="F99" i="39"/>
  <c r="G99" i="39"/>
  <c r="E100" i="39"/>
  <c r="F100" i="39"/>
  <c r="G100" i="39"/>
  <c r="E101" i="39"/>
  <c r="F101" i="39"/>
  <c r="G101" i="39"/>
  <c r="E102" i="39"/>
  <c r="F102" i="39"/>
  <c r="G102" i="39"/>
  <c r="E103" i="39"/>
  <c r="F103" i="39"/>
  <c r="G103" i="39"/>
  <c r="E104" i="39"/>
  <c r="F104" i="39"/>
  <c r="G104" i="39"/>
  <c r="E105" i="39"/>
  <c r="F105" i="39"/>
  <c r="G105" i="39"/>
  <c r="E106" i="39"/>
  <c r="F106" i="39"/>
  <c r="G106" i="39"/>
  <c r="E107" i="39"/>
  <c r="F107" i="39"/>
  <c r="G107" i="39"/>
  <c r="E108" i="39"/>
  <c r="F108" i="39"/>
  <c r="G108" i="39"/>
  <c r="E109" i="39"/>
  <c r="F109" i="39"/>
  <c r="G109" i="39"/>
  <c r="G98" i="39"/>
  <c r="F98" i="39"/>
  <c r="E98" i="39"/>
  <c r="E86" i="39"/>
  <c r="F86" i="39"/>
  <c r="G86" i="39"/>
  <c r="E87" i="39"/>
  <c r="F87" i="39"/>
  <c r="G87" i="39"/>
  <c r="E88" i="39"/>
  <c r="F88" i="39"/>
  <c r="G88" i="39"/>
  <c r="E89" i="39"/>
  <c r="F89" i="39"/>
  <c r="G89" i="39"/>
  <c r="E90" i="39"/>
  <c r="F90" i="39"/>
  <c r="G90" i="39"/>
  <c r="E91" i="39"/>
  <c r="F91" i="39"/>
  <c r="G91" i="39"/>
  <c r="E92" i="39"/>
  <c r="F92" i="39"/>
  <c r="G92" i="39"/>
  <c r="E93" i="39"/>
  <c r="F93" i="39"/>
  <c r="G93" i="39"/>
  <c r="E94" i="39"/>
  <c r="F94" i="39"/>
  <c r="G94" i="39"/>
  <c r="E95" i="39"/>
  <c r="F95" i="39"/>
  <c r="G95" i="39"/>
  <c r="E96" i="39"/>
  <c r="F96" i="39"/>
  <c r="G96" i="39"/>
  <c r="G85" i="39"/>
  <c r="F85" i="39"/>
  <c r="E85" i="39"/>
  <c r="B99" i="39"/>
  <c r="C99" i="39"/>
  <c r="D99" i="39"/>
  <c r="B100" i="39"/>
  <c r="C100" i="39"/>
  <c r="D100" i="39"/>
  <c r="B101" i="39"/>
  <c r="C101" i="39"/>
  <c r="D101" i="39"/>
  <c r="B102" i="39"/>
  <c r="C102" i="39"/>
  <c r="D102" i="39"/>
  <c r="B103" i="39"/>
  <c r="C103" i="39"/>
  <c r="D103" i="39"/>
  <c r="B104" i="39"/>
  <c r="C104" i="39"/>
  <c r="D104" i="39"/>
  <c r="B105" i="39"/>
  <c r="C105" i="39"/>
  <c r="D105" i="39"/>
  <c r="B106" i="39"/>
  <c r="C106" i="39"/>
  <c r="D106" i="39"/>
  <c r="B107" i="39"/>
  <c r="C107" i="39"/>
  <c r="D107" i="39"/>
  <c r="B108" i="39"/>
  <c r="C108" i="39"/>
  <c r="D108" i="39"/>
  <c r="B109" i="39"/>
  <c r="C109" i="39"/>
  <c r="D109" i="39"/>
  <c r="D98" i="39"/>
  <c r="C98" i="39"/>
  <c r="B98" i="39"/>
  <c r="B86" i="39"/>
  <c r="C86" i="39"/>
  <c r="D86" i="39"/>
  <c r="B87" i="39"/>
  <c r="C87" i="39"/>
  <c r="D87" i="39"/>
  <c r="B88" i="39"/>
  <c r="C88" i="39"/>
  <c r="D88" i="39"/>
  <c r="B89" i="39"/>
  <c r="C89" i="39"/>
  <c r="D89" i="39"/>
  <c r="B90" i="39"/>
  <c r="C90" i="39"/>
  <c r="D90" i="39"/>
  <c r="B91" i="39"/>
  <c r="C91" i="39"/>
  <c r="D91" i="39"/>
  <c r="B92" i="39"/>
  <c r="C92" i="39"/>
  <c r="D92" i="39"/>
  <c r="B93" i="39"/>
  <c r="C93" i="39"/>
  <c r="D93" i="39"/>
  <c r="B94" i="39"/>
  <c r="C94" i="39"/>
  <c r="D94" i="39"/>
  <c r="B95" i="39"/>
  <c r="C95" i="39"/>
  <c r="D95" i="39"/>
  <c r="B96" i="39"/>
  <c r="C96" i="39"/>
  <c r="D96" i="39"/>
  <c r="D85" i="39"/>
  <c r="C85" i="39"/>
  <c r="B85" i="39"/>
  <c r="E72" i="39"/>
  <c r="F72" i="39"/>
  <c r="G72" i="39"/>
  <c r="E73" i="39"/>
  <c r="F73" i="39"/>
  <c r="G73" i="39"/>
  <c r="E74" i="39"/>
  <c r="F74" i="39"/>
  <c r="G74" i="39"/>
  <c r="E75" i="39"/>
  <c r="F75" i="39"/>
  <c r="G75" i="39"/>
  <c r="E76" i="39"/>
  <c r="F76" i="39"/>
  <c r="G76" i="39"/>
  <c r="E77" i="39"/>
  <c r="F77" i="39"/>
  <c r="G77" i="39"/>
  <c r="E78" i="39"/>
  <c r="F78" i="39"/>
  <c r="G78" i="39"/>
  <c r="E79" i="39"/>
  <c r="F79" i="39"/>
  <c r="G79" i="39"/>
  <c r="E80" i="39"/>
  <c r="F80" i="39"/>
  <c r="G80" i="39"/>
  <c r="E81" i="39"/>
  <c r="F81" i="39"/>
  <c r="G81" i="39"/>
  <c r="E82" i="39"/>
  <c r="F82" i="39"/>
  <c r="G82" i="39"/>
  <c r="G71" i="39"/>
  <c r="F71" i="39"/>
  <c r="E71" i="39"/>
  <c r="E59" i="39"/>
  <c r="F59" i="39"/>
  <c r="G59" i="39"/>
  <c r="E60" i="39"/>
  <c r="F60" i="39"/>
  <c r="G60" i="39"/>
  <c r="E61" i="39"/>
  <c r="F61" i="39"/>
  <c r="G61" i="39"/>
  <c r="E62" i="39"/>
  <c r="F62" i="39"/>
  <c r="G62" i="39"/>
  <c r="E63" i="39"/>
  <c r="F63" i="39"/>
  <c r="G63" i="39"/>
  <c r="E64" i="39"/>
  <c r="F64" i="39"/>
  <c r="G64" i="39"/>
  <c r="E65" i="39"/>
  <c r="F65" i="39"/>
  <c r="G65" i="39"/>
  <c r="E66" i="39"/>
  <c r="F66" i="39"/>
  <c r="G66" i="39"/>
  <c r="E67" i="39"/>
  <c r="F67" i="39"/>
  <c r="G67" i="39"/>
  <c r="E68" i="39"/>
  <c r="F68" i="39"/>
  <c r="G68" i="39"/>
  <c r="E69" i="39"/>
  <c r="F69" i="39"/>
  <c r="G69" i="39"/>
  <c r="G58" i="39"/>
  <c r="F58" i="39"/>
  <c r="E58" i="39"/>
  <c r="B72" i="39"/>
  <c r="C72" i="39"/>
  <c r="D72" i="39"/>
  <c r="B73" i="39"/>
  <c r="C73" i="39"/>
  <c r="D73" i="39"/>
  <c r="B74" i="39"/>
  <c r="C74" i="39"/>
  <c r="D74" i="39"/>
  <c r="B75" i="39"/>
  <c r="C75" i="39"/>
  <c r="D75" i="39"/>
  <c r="B76" i="39"/>
  <c r="C76" i="39"/>
  <c r="D76" i="39"/>
  <c r="B77" i="39"/>
  <c r="C77" i="39"/>
  <c r="D77" i="39"/>
  <c r="B78" i="39"/>
  <c r="C78" i="39"/>
  <c r="D78" i="39"/>
  <c r="B79" i="39"/>
  <c r="C79" i="39"/>
  <c r="D79" i="39"/>
  <c r="B80" i="39"/>
  <c r="C80" i="39"/>
  <c r="D80" i="39"/>
  <c r="B81" i="39"/>
  <c r="C81" i="39"/>
  <c r="D81" i="39"/>
  <c r="B82" i="39"/>
  <c r="C82" i="39"/>
  <c r="D82" i="39"/>
  <c r="D71" i="39"/>
  <c r="C71" i="39"/>
  <c r="B71" i="39"/>
  <c r="B59" i="39"/>
  <c r="C59" i="39"/>
  <c r="D59" i="39"/>
  <c r="B60" i="39"/>
  <c r="C60" i="39"/>
  <c r="D60" i="39"/>
  <c r="B61" i="39"/>
  <c r="C61" i="39"/>
  <c r="D61" i="39"/>
  <c r="B62" i="39"/>
  <c r="C62" i="39"/>
  <c r="D62" i="39"/>
  <c r="B63" i="39"/>
  <c r="C63" i="39"/>
  <c r="D63" i="39"/>
  <c r="B64" i="39"/>
  <c r="C64" i="39"/>
  <c r="D64" i="39"/>
  <c r="B65" i="39"/>
  <c r="C65" i="39"/>
  <c r="D65" i="39"/>
  <c r="B66" i="39"/>
  <c r="C66" i="39"/>
  <c r="D66" i="39"/>
  <c r="B67" i="39"/>
  <c r="C67" i="39"/>
  <c r="D67" i="39"/>
  <c r="B68" i="39"/>
  <c r="C68" i="39"/>
  <c r="D68" i="39"/>
  <c r="B69" i="39"/>
  <c r="C69" i="39"/>
  <c r="D69" i="39"/>
  <c r="D58" i="39"/>
  <c r="C58" i="39"/>
  <c r="B58" i="39"/>
  <c r="F56" i="39"/>
  <c r="C56" i="39"/>
  <c r="E45" i="39"/>
  <c r="F45" i="39"/>
  <c r="G45" i="39"/>
  <c r="E46" i="39"/>
  <c r="F46" i="39"/>
  <c r="G46" i="39"/>
  <c r="E47" i="39"/>
  <c r="F47" i="39"/>
  <c r="G47" i="39"/>
  <c r="E48" i="39"/>
  <c r="F48" i="39"/>
  <c r="G48" i="39"/>
  <c r="E49" i="39"/>
  <c r="F49" i="39"/>
  <c r="G49" i="39"/>
  <c r="E50" i="39"/>
  <c r="F50" i="39"/>
  <c r="G50" i="39"/>
  <c r="E51" i="39"/>
  <c r="F51" i="39"/>
  <c r="G51" i="39"/>
  <c r="E52" i="39"/>
  <c r="F52" i="39"/>
  <c r="G52" i="39"/>
  <c r="E53" i="39"/>
  <c r="F53" i="39"/>
  <c r="G53" i="39"/>
  <c r="E54" i="39"/>
  <c r="F54" i="39"/>
  <c r="G54" i="39"/>
  <c r="E55" i="39"/>
  <c r="F55" i="39"/>
  <c r="G55" i="39"/>
  <c r="G44" i="39"/>
  <c r="F44" i="39"/>
  <c r="E44" i="39"/>
  <c r="E32" i="39"/>
  <c r="F32" i="39"/>
  <c r="G32" i="39"/>
  <c r="E33" i="39"/>
  <c r="F33" i="39"/>
  <c r="G33" i="39"/>
  <c r="E34" i="39"/>
  <c r="F34" i="39"/>
  <c r="G34" i="39"/>
  <c r="E35" i="39"/>
  <c r="F35" i="39"/>
  <c r="G35" i="39"/>
  <c r="E36" i="39"/>
  <c r="F36" i="39"/>
  <c r="G36" i="39"/>
  <c r="E37" i="39"/>
  <c r="F37" i="39"/>
  <c r="G37" i="39"/>
  <c r="E38" i="39"/>
  <c r="F38" i="39"/>
  <c r="G38" i="39"/>
  <c r="E39" i="39"/>
  <c r="F39" i="39"/>
  <c r="G39" i="39"/>
  <c r="E40" i="39"/>
  <c r="F40" i="39"/>
  <c r="G40" i="39"/>
  <c r="E41" i="39"/>
  <c r="F41" i="39"/>
  <c r="G41" i="39"/>
  <c r="E42" i="39"/>
  <c r="F42" i="39"/>
  <c r="G42" i="39"/>
  <c r="G31" i="39"/>
  <c r="F31" i="39"/>
  <c r="E31" i="39"/>
  <c r="B45" i="39"/>
  <c r="C45" i="39"/>
  <c r="D45" i="39"/>
  <c r="B46" i="39"/>
  <c r="C46" i="39"/>
  <c r="D46" i="39"/>
  <c r="B47" i="39"/>
  <c r="C47" i="39"/>
  <c r="D47" i="39"/>
  <c r="B48" i="39"/>
  <c r="C48" i="39"/>
  <c r="D48" i="39"/>
  <c r="B49" i="39"/>
  <c r="C49" i="39"/>
  <c r="D49" i="39"/>
  <c r="B50" i="39"/>
  <c r="C50" i="39"/>
  <c r="D50" i="39"/>
  <c r="B51" i="39"/>
  <c r="C51" i="39"/>
  <c r="D51" i="39"/>
  <c r="B52" i="39"/>
  <c r="C52" i="39"/>
  <c r="D52" i="39"/>
  <c r="B53" i="39"/>
  <c r="C53" i="39"/>
  <c r="D53" i="39"/>
  <c r="B54" i="39"/>
  <c r="C54" i="39"/>
  <c r="D54" i="39"/>
  <c r="B55" i="39"/>
  <c r="C55" i="39"/>
  <c r="D55" i="39"/>
  <c r="D44" i="39"/>
  <c r="C44" i="39"/>
  <c r="B44" i="39"/>
  <c r="B32" i="39"/>
  <c r="C32" i="39"/>
  <c r="D32" i="39"/>
  <c r="B33" i="39"/>
  <c r="C33" i="39"/>
  <c r="D33" i="39"/>
  <c r="B34" i="39"/>
  <c r="C34" i="39"/>
  <c r="D34" i="39"/>
  <c r="B35" i="39"/>
  <c r="C35" i="39"/>
  <c r="D35" i="39"/>
  <c r="B36" i="39"/>
  <c r="C36" i="39"/>
  <c r="D36" i="39"/>
  <c r="B37" i="39"/>
  <c r="C37" i="39"/>
  <c r="D37" i="39"/>
  <c r="B38" i="39"/>
  <c r="C38" i="39"/>
  <c r="D38" i="39"/>
  <c r="B39" i="39"/>
  <c r="C39" i="39"/>
  <c r="D39" i="39"/>
  <c r="B40" i="39"/>
  <c r="C40" i="39"/>
  <c r="D40" i="39"/>
  <c r="B41" i="39"/>
  <c r="C41" i="39"/>
  <c r="D41" i="39"/>
  <c r="B42" i="39"/>
  <c r="C42" i="39"/>
  <c r="D42" i="39"/>
  <c r="D31" i="39"/>
  <c r="C31" i="39"/>
  <c r="B31" i="39"/>
  <c r="E18" i="39"/>
  <c r="F18" i="39"/>
  <c r="G18" i="39"/>
  <c r="E19" i="39"/>
  <c r="F19" i="39"/>
  <c r="G19" i="39"/>
  <c r="E20" i="39"/>
  <c r="F20" i="39"/>
  <c r="G20" i="39"/>
  <c r="E21" i="39"/>
  <c r="F21" i="39"/>
  <c r="G21" i="39"/>
  <c r="E22" i="39"/>
  <c r="F22" i="39"/>
  <c r="G22" i="39"/>
  <c r="E23" i="39"/>
  <c r="F23" i="39"/>
  <c r="G23" i="39"/>
  <c r="E24" i="39"/>
  <c r="F24" i="39"/>
  <c r="G24" i="39"/>
  <c r="E25" i="39"/>
  <c r="F25" i="39"/>
  <c r="G25" i="39"/>
  <c r="E26" i="39"/>
  <c r="F26" i="39"/>
  <c r="G26" i="39"/>
  <c r="E27" i="39"/>
  <c r="F27" i="39"/>
  <c r="G27" i="39"/>
  <c r="E28" i="39"/>
  <c r="F28" i="39"/>
  <c r="G28" i="39"/>
  <c r="G17" i="39"/>
  <c r="F17" i="39"/>
  <c r="E17" i="39"/>
  <c r="E5" i="39"/>
  <c r="F5" i="39"/>
  <c r="G5" i="39"/>
  <c r="E6" i="39"/>
  <c r="F6" i="39"/>
  <c r="G6" i="39"/>
  <c r="E7" i="39"/>
  <c r="F7" i="39"/>
  <c r="G7" i="39"/>
  <c r="E8" i="39"/>
  <c r="F8" i="39"/>
  <c r="G8" i="39"/>
  <c r="E9" i="39"/>
  <c r="F9" i="39"/>
  <c r="G9" i="39"/>
  <c r="E10" i="39"/>
  <c r="F10" i="39"/>
  <c r="G10" i="39"/>
  <c r="E11" i="39"/>
  <c r="F11" i="39"/>
  <c r="G11" i="39"/>
  <c r="E12" i="39"/>
  <c r="F12" i="39"/>
  <c r="G12" i="39"/>
  <c r="E13" i="39"/>
  <c r="F13" i="39"/>
  <c r="G13" i="39"/>
  <c r="E14" i="39"/>
  <c r="F14" i="39"/>
  <c r="G14" i="39"/>
  <c r="E15" i="39"/>
  <c r="F15" i="39"/>
  <c r="G15" i="39"/>
  <c r="G4" i="39"/>
  <c r="F4" i="39"/>
  <c r="E4" i="39"/>
  <c r="F83" i="39"/>
  <c r="C83" i="39"/>
  <c r="D28" i="39"/>
  <c r="C28" i="39"/>
  <c r="B28" i="39"/>
  <c r="D27" i="39"/>
  <c r="C27" i="39"/>
  <c r="B27" i="39"/>
  <c r="D26" i="39"/>
  <c r="C26" i="39"/>
  <c r="B26" i="39"/>
  <c r="D25" i="39"/>
  <c r="C25" i="39"/>
  <c r="B25" i="39"/>
  <c r="D24" i="39"/>
  <c r="C24" i="39"/>
  <c r="B24" i="39"/>
  <c r="D23" i="39"/>
  <c r="C23" i="39"/>
  <c r="B23" i="39"/>
  <c r="D22" i="39"/>
  <c r="C22" i="39"/>
  <c r="B22" i="39"/>
  <c r="D21" i="39"/>
  <c r="C21" i="39"/>
  <c r="B21" i="39"/>
  <c r="D20" i="39"/>
  <c r="C20" i="39"/>
  <c r="B20" i="39"/>
  <c r="D19" i="39"/>
  <c r="C19" i="39"/>
  <c r="B19" i="39"/>
  <c r="D18" i="39"/>
  <c r="C18" i="39"/>
  <c r="B18" i="39"/>
  <c r="D17" i="39"/>
  <c r="C17" i="39"/>
  <c r="B17" i="39"/>
  <c r="D15" i="39"/>
  <c r="C15" i="39"/>
  <c r="B15" i="39"/>
  <c r="D14" i="39"/>
  <c r="C14" i="39"/>
  <c r="B14" i="39"/>
  <c r="D13" i="39"/>
  <c r="C13" i="39"/>
  <c r="B13" i="39"/>
  <c r="D12" i="39"/>
  <c r="C12" i="39"/>
  <c r="B12" i="39"/>
  <c r="D11" i="39"/>
  <c r="C11" i="39"/>
  <c r="B11" i="39"/>
  <c r="D10" i="39"/>
  <c r="C10" i="39"/>
  <c r="B10" i="39"/>
  <c r="D9" i="39"/>
  <c r="C9" i="39"/>
  <c r="B9" i="39"/>
  <c r="D8" i="39"/>
  <c r="C8" i="39"/>
  <c r="B8" i="39"/>
  <c r="D7" i="39"/>
  <c r="C7" i="39"/>
  <c r="B7" i="39"/>
  <c r="D6" i="39"/>
  <c r="C6" i="39"/>
  <c r="B6" i="39"/>
  <c r="D5" i="39"/>
  <c r="C5" i="39"/>
  <c r="B5" i="39"/>
  <c r="D4" i="39"/>
  <c r="C4" i="39"/>
  <c r="B4" i="39"/>
  <c r="I242" i="31"/>
  <c r="I243" i="31"/>
  <c r="I244" i="31"/>
  <c r="I245" i="31"/>
  <c r="I246" i="31"/>
  <c r="I247" i="31"/>
  <c r="I248" i="31"/>
  <c r="I249" i="31"/>
  <c r="I250" i="31"/>
  <c r="I251" i="31"/>
  <c r="I252" i="31"/>
  <c r="I241" i="31"/>
  <c r="I230" i="31"/>
  <c r="I231" i="31"/>
  <c r="I232" i="31"/>
  <c r="I233" i="31"/>
  <c r="I234" i="31"/>
  <c r="I235" i="31"/>
  <c r="I236" i="31"/>
  <c r="I237" i="31"/>
  <c r="I238" i="31"/>
  <c r="I239" i="31"/>
  <c r="I240" i="31"/>
  <c r="I229" i="31"/>
  <c r="I218" i="31"/>
  <c r="I219" i="31"/>
  <c r="I220" i="31"/>
  <c r="I221" i="31"/>
  <c r="I222" i="31"/>
  <c r="I223" i="31"/>
  <c r="I224" i="31"/>
  <c r="I225" i="31"/>
  <c r="I226" i="31"/>
  <c r="I227" i="31"/>
  <c r="I228" i="31"/>
  <c r="I217" i="31"/>
  <c r="I206" i="31"/>
  <c r="I207" i="31"/>
  <c r="I208" i="31"/>
  <c r="I209" i="31"/>
  <c r="I210" i="31"/>
  <c r="I211" i="31"/>
  <c r="I212" i="31"/>
  <c r="I213" i="31"/>
  <c r="I214" i="31"/>
  <c r="I215" i="31"/>
  <c r="I216" i="31"/>
  <c r="I205" i="31"/>
  <c r="I194" i="31"/>
  <c r="I195" i="31"/>
  <c r="I196" i="31"/>
  <c r="I197" i="31"/>
  <c r="I198" i="31"/>
  <c r="I199" i="31"/>
  <c r="I200" i="31"/>
  <c r="I201" i="31"/>
  <c r="I202" i="31"/>
  <c r="I203" i="31"/>
  <c r="I204" i="31"/>
  <c r="I193" i="31"/>
  <c r="I182" i="31"/>
  <c r="I183" i="31"/>
  <c r="I184" i="31"/>
  <c r="I185" i="31"/>
  <c r="I186" i="31"/>
  <c r="I187" i="31"/>
  <c r="I188" i="31"/>
  <c r="I189" i="31"/>
  <c r="I190" i="31"/>
  <c r="I191" i="31"/>
  <c r="I192" i="31"/>
  <c r="I181" i="31"/>
  <c r="I170" i="31"/>
  <c r="I171" i="31"/>
  <c r="I172" i="31"/>
  <c r="I173" i="31"/>
  <c r="I174" i="31"/>
  <c r="I175" i="31"/>
  <c r="I176" i="31"/>
  <c r="I177" i="31"/>
  <c r="I178" i="31"/>
  <c r="I179" i="31"/>
  <c r="I180" i="31"/>
  <c r="I169" i="31"/>
  <c r="I158" i="31"/>
  <c r="I159" i="31"/>
  <c r="I160" i="31"/>
  <c r="I161" i="31"/>
  <c r="I162" i="31"/>
  <c r="I163" i="31"/>
  <c r="I164" i="31"/>
  <c r="I165" i="31"/>
  <c r="I166" i="31"/>
  <c r="I167" i="31"/>
  <c r="I168" i="31"/>
  <c r="I157" i="31"/>
  <c r="I146" i="31"/>
  <c r="I147" i="31"/>
  <c r="I148" i="31"/>
  <c r="I149" i="31"/>
  <c r="I150" i="31"/>
  <c r="I151" i="31"/>
  <c r="I152" i="31"/>
  <c r="I153" i="31"/>
  <c r="I154" i="31"/>
  <c r="I155" i="31"/>
  <c r="I156" i="31"/>
  <c r="I145" i="31"/>
  <c r="I134" i="31"/>
  <c r="I135" i="31"/>
  <c r="I136" i="31"/>
  <c r="I137" i="31"/>
  <c r="I138" i="31"/>
  <c r="I139" i="31"/>
  <c r="I140" i="31"/>
  <c r="I141" i="31"/>
  <c r="I142" i="31"/>
  <c r="I143" i="31"/>
  <c r="I144" i="31"/>
  <c r="I133" i="31"/>
  <c r="I122" i="31"/>
  <c r="I123" i="31"/>
  <c r="I124" i="31"/>
  <c r="I125" i="31"/>
  <c r="I126" i="31"/>
  <c r="I127" i="31"/>
  <c r="I128" i="31"/>
  <c r="I129" i="31"/>
  <c r="I130" i="31"/>
  <c r="I131" i="31"/>
  <c r="I132" i="31"/>
  <c r="I121" i="31"/>
  <c r="I110" i="31"/>
  <c r="I111" i="31"/>
  <c r="I112" i="31"/>
  <c r="I113" i="31"/>
  <c r="I114" i="31"/>
  <c r="I115" i="31"/>
  <c r="I116" i="31"/>
  <c r="I117" i="31"/>
  <c r="I118" i="31"/>
  <c r="I119" i="31"/>
  <c r="I120" i="31"/>
  <c r="I109" i="31"/>
  <c r="I98" i="31"/>
  <c r="I99" i="31"/>
  <c r="I100" i="31"/>
  <c r="I101" i="31"/>
  <c r="I102" i="31"/>
  <c r="I103" i="31"/>
  <c r="I104" i="31"/>
  <c r="I105" i="31"/>
  <c r="I106" i="31"/>
  <c r="I107" i="31"/>
  <c r="I108" i="31"/>
  <c r="I97" i="31"/>
  <c r="I86" i="31"/>
  <c r="I87" i="31"/>
  <c r="I88" i="31"/>
  <c r="I89" i="31"/>
  <c r="I90" i="31"/>
  <c r="I91" i="31"/>
  <c r="I92" i="31"/>
  <c r="I93" i="31"/>
  <c r="I94" i="31"/>
  <c r="I95" i="31"/>
  <c r="I96" i="31"/>
  <c r="I85" i="31"/>
  <c r="I74" i="31"/>
  <c r="I75" i="31"/>
  <c r="I76" i="31"/>
  <c r="I77" i="31"/>
  <c r="I78" i="31"/>
  <c r="I79" i="31"/>
  <c r="I80" i="31"/>
  <c r="I81" i="31"/>
  <c r="I82" i="31"/>
  <c r="I83" i="31"/>
  <c r="I84" i="31"/>
  <c r="I73" i="31"/>
  <c r="I62" i="31"/>
  <c r="I63" i="31"/>
  <c r="I64" i="31"/>
  <c r="I65" i="31"/>
  <c r="I66" i="31"/>
  <c r="I67" i="31"/>
  <c r="I68" i="31"/>
  <c r="I69" i="31"/>
  <c r="I70" i="31"/>
  <c r="I71" i="31"/>
  <c r="I72" i="31"/>
  <c r="I61" i="31"/>
  <c r="I50" i="31"/>
  <c r="I51" i="31"/>
  <c r="I52" i="31"/>
  <c r="I53" i="31"/>
  <c r="I54" i="31"/>
  <c r="I55" i="31"/>
  <c r="I56" i="31"/>
  <c r="I57" i="31"/>
  <c r="I58" i="31"/>
  <c r="I59" i="31"/>
  <c r="I60" i="31"/>
  <c r="I49" i="31"/>
  <c r="I38" i="31"/>
  <c r="I39" i="31"/>
  <c r="I40" i="31"/>
  <c r="I41" i="31"/>
  <c r="I42" i="31"/>
  <c r="I43" i="31"/>
  <c r="I44" i="31"/>
  <c r="I45" i="31"/>
  <c r="I46" i="31"/>
  <c r="I47" i="31"/>
  <c r="I48" i="31"/>
  <c r="I37" i="31"/>
  <c r="I26" i="31"/>
  <c r="I27" i="31"/>
  <c r="I28" i="31"/>
  <c r="I29" i="31"/>
  <c r="I30" i="31"/>
  <c r="I31" i="31"/>
  <c r="I32" i="31"/>
  <c r="I33" i="31"/>
  <c r="I34" i="31"/>
  <c r="I35" i="31"/>
  <c r="I36" i="31"/>
  <c r="I25" i="31"/>
  <c r="I14" i="31"/>
  <c r="I15" i="31"/>
  <c r="I16" i="31"/>
  <c r="I17" i="31"/>
  <c r="I18" i="31"/>
  <c r="I19" i="31"/>
  <c r="I20" i="31"/>
  <c r="I21" i="31"/>
  <c r="I22" i="31"/>
  <c r="I23" i="31"/>
  <c r="I24" i="31"/>
  <c r="I13" i="31"/>
  <c r="I2" i="31"/>
  <c r="I3" i="31"/>
  <c r="I4" i="31"/>
  <c r="I5" i="31"/>
  <c r="I6" i="31"/>
  <c r="I7" i="31"/>
  <c r="I8" i="31"/>
  <c r="I9" i="31"/>
  <c r="I10" i="31"/>
  <c r="I11" i="31"/>
  <c r="I12" i="31"/>
  <c r="I1" i="31"/>
  <c r="B391" i="33"/>
  <c r="C391" i="33"/>
  <c r="F391" i="33"/>
  <c r="B392" i="33"/>
  <c r="C392" i="33"/>
  <c r="F392" i="33"/>
  <c r="B393" i="33"/>
  <c r="C393" i="33"/>
  <c r="F393" i="33"/>
  <c r="B394" i="33"/>
  <c r="C394" i="33"/>
  <c r="F394" i="33"/>
  <c r="B395" i="33"/>
  <c r="C395" i="33"/>
  <c r="F395" i="33"/>
  <c r="B396" i="33"/>
  <c r="C396" i="33"/>
  <c r="F396" i="33"/>
  <c r="B397" i="33"/>
  <c r="C397" i="33"/>
  <c r="F397" i="33"/>
  <c r="B398" i="33"/>
  <c r="C398" i="33"/>
  <c r="F398" i="33"/>
  <c r="B399" i="33"/>
  <c r="C399" i="33"/>
  <c r="F399" i="33"/>
  <c r="B400" i="33"/>
  <c r="C400" i="33"/>
  <c r="F400" i="33"/>
  <c r="B401" i="33"/>
  <c r="C401" i="33"/>
  <c r="F401" i="33"/>
  <c r="B402" i="33"/>
  <c r="C402" i="33"/>
  <c r="F402" i="33"/>
  <c r="B403" i="33"/>
  <c r="C403" i="33"/>
  <c r="F403" i="33"/>
  <c r="B404" i="33"/>
  <c r="C404" i="33"/>
  <c r="F404" i="33"/>
  <c r="B405" i="33"/>
  <c r="C405" i="33"/>
  <c r="F405" i="33"/>
  <c r="B406" i="33"/>
  <c r="C406" i="33"/>
  <c r="F406" i="33"/>
  <c r="B407" i="33"/>
  <c r="C407" i="33"/>
  <c r="F407" i="33"/>
  <c r="B408" i="33"/>
  <c r="C408" i="33"/>
  <c r="F408" i="33"/>
  <c r="B409" i="33"/>
  <c r="C409" i="33"/>
  <c r="F409" i="33"/>
  <c r="B410" i="33"/>
  <c r="C410" i="33"/>
  <c r="F410" i="33"/>
  <c r="B411" i="33"/>
  <c r="C411" i="33"/>
  <c r="F411" i="33"/>
  <c r="B412" i="33"/>
  <c r="C412" i="33"/>
  <c r="F412" i="33"/>
  <c r="B413" i="33"/>
  <c r="C413" i="33"/>
  <c r="F413" i="33"/>
  <c r="B414" i="33"/>
  <c r="C414" i="33"/>
  <c r="F414" i="33"/>
  <c r="B415" i="33"/>
  <c r="C415" i="33"/>
  <c r="F415" i="33"/>
  <c r="B416" i="33"/>
  <c r="C416" i="33"/>
  <c r="F416" i="33"/>
  <c r="B417" i="33"/>
  <c r="C417" i="33"/>
  <c r="F417" i="33"/>
  <c r="B418" i="33"/>
  <c r="C418" i="33"/>
  <c r="F418" i="33"/>
  <c r="B419" i="33"/>
  <c r="C419" i="33"/>
  <c r="F419" i="33"/>
  <c r="B420" i="33"/>
  <c r="C420" i="33"/>
  <c r="F420" i="33"/>
  <c r="B421" i="33"/>
  <c r="C421" i="33"/>
  <c r="F421" i="33"/>
  <c r="B422" i="33"/>
  <c r="C422" i="33"/>
  <c r="F422" i="33"/>
  <c r="B423" i="33"/>
  <c r="C423" i="33"/>
  <c r="F423" i="33"/>
  <c r="B424" i="33"/>
  <c r="C424" i="33"/>
  <c r="F424" i="33"/>
  <c r="B425" i="33"/>
  <c r="C425" i="33"/>
  <c r="F425" i="33"/>
  <c r="B426" i="33"/>
  <c r="C426" i="33"/>
  <c r="F426" i="33"/>
  <c r="B427" i="33"/>
  <c r="C427" i="33"/>
  <c r="F427" i="33"/>
  <c r="B428" i="33"/>
  <c r="C428" i="33"/>
  <c r="F428" i="33"/>
  <c r="B429" i="33"/>
  <c r="C429" i="33"/>
  <c r="F429" i="33"/>
  <c r="B430" i="33"/>
  <c r="C430" i="33"/>
  <c r="F430" i="33"/>
  <c r="B431" i="33"/>
  <c r="C431" i="33"/>
  <c r="F431" i="33"/>
  <c r="B432" i="33"/>
  <c r="C432" i="33"/>
  <c r="F432" i="33"/>
  <c r="B433" i="33"/>
  <c r="C433" i="33"/>
  <c r="F433" i="33"/>
  <c r="B434" i="33"/>
  <c r="C434" i="33"/>
  <c r="F434" i="33"/>
  <c r="B435" i="33"/>
  <c r="C435" i="33"/>
  <c r="F435" i="33"/>
  <c r="B436" i="33"/>
  <c r="C436" i="33"/>
  <c r="F436" i="33"/>
  <c r="B437" i="33"/>
  <c r="C437" i="33"/>
  <c r="F437" i="33"/>
  <c r="B438" i="33"/>
  <c r="C438" i="33"/>
  <c r="F438" i="33"/>
  <c r="B439" i="33"/>
  <c r="C439" i="33"/>
  <c r="F439" i="33"/>
  <c r="B440" i="33"/>
  <c r="C440" i="33"/>
  <c r="F440" i="33"/>
  <c r="B441" i="33"/>
  <c r="C441" i="33"/>
  <c r="F441" i="33"/>
  <c r="B442" i="33"/>
  <c r="C442" i="33"/>
  <c r="F442" i="33"/>
  <c r="B443" i="33"/>
  <c r="C443" i="33"/>
  <c r="F443" i="33"/>
  <c r="B444" i="33"/>
  <c r="C444" i="33"/>
  <c r="F444" i="33"/>
  <c r="B445" i="33"/>
  <c r="C445" i="33"/>
  <c r="F445" i="33"/>
  <c r="B446" i="33"/>
  <c r="C446" i="33"/>
  <c r="F446" i="33"/>
  <c r="B447" i="33"/>
  <c r="C447" i="33"/>
  <c r="F447" i="33"/>
  <c r="B448" i="33"/>
  <c r="C448" i="33"/>
  <c r="F448" i="33"/>
  <c r="B449" i="33"/>
  <c r="C449" i="33"/>
  <c r="F449" i="33"/>
  <c r="B450" i="33"/>
  <c r="C450" i="33"/>
  <c r="F450" i="33"/>
  <c r="B451" i="33"/>
  <c r="C451" i="33"/>
  <c r="F451" i="33"/>
  <c r="B452" i="33"/>
  <c r="C452" i="33"/>
  <c r="F452" i="33"/>
  <c r="B453" i="33"/>
  <c r="C453" i="33"/>
  <c r="F453" i="33"/>
  <c r="B454" i="33"/>
  <c r="C454" i="33"/>
  <c r="F454" i="33"/>
  <c r="B455" i="33"/>
  <c r="C455" i="33"/>
  <c r="F455" i="33"/>
  <c r="B456" i="33"/>
  <c r="C456" i="33"/>
  <c r="F456" i="33"/>
  <c r="B457" i="33"/>
  <c r="C457" i="33"/>
  <c r="F457" i="33"/>
  <c r="B458" i="33"/>
  <c r="C458" i="33"/>
  <c r="F458" i="33"/>
  <c r="B459" i="33"/>
  <c r="C459" i="33"/>
  <c r="F459" i="33"/>
  <c r="B460" i="33"/>
  <c r="C460" i="33"/>
  <c r="F460" i="33"/>
  <c r="B461" i="33"/>
  <c r="C461" i="33"/>
  <c r="F461" i="33"/>
  <c r="B462" i="33"/>
  <c r="C462" i="33"/>
  <c r="F462" i="33"/>
  <c r="B463" i="33"/>
  <c r="C463" i="33"/>
  <c r="F463" i="33"/>
  <c r="B464" i="33"/>
  <c r="C464" i="33"/>
  <c r="F464" i="33"/>
  <c r="B465" i="33"/>
  <c r="C465" i="33"/>
  <c r="F465" i="33"/>
  <c r="B466" i="33"/>
  <c r="C466" i="33"/>
  <c r="F466" i="33"/>
  <c r="B467" i="33"/>
  <c r="C467" i="33"/>
  <c r="F467" i="33"/>
  <c r="B468" i="33"/>
  <c r="C468" i="33"/>
  <c r="F468" i="33"/>
  <c r="B469" i="33"/>
  <c r="C469" i="33"/>
  <c r="F469" i="33"/>
  <c r="B470" i="33"/>
  <c r="C470" i="33"/>
  <c r="F470" i="33"/>
  <c r="B471" i="33"/>
  <c r="C471" i="33"/>
  <c r="F471" i="33"/>
  <c r="B472" i="33"/>
  <c r="C472" i="33"/>
  <c r="F472" i="33"/>
  <c r="B473" i="33"/>
  <c r="C473" i="33"/>
  <c r="F473" i="33"/>
  <c r="B474" i="33"/>
  <c r="C474" i="33"/>
  <c r="F474" i="33"/>
  <c r="B475" i="33"/>
  <c r="C475" i="33"/>
  <c r="F475" i="33"/>
  <c r="B476" i="33"/>
  <c r="C476" i="33"/>
  <c r="F476" i="33"/>
  <c r="B477" i="33"/>
  <c r="C477" i="33"/>
  <c r="F477" i="33"/>
  <c r="B478" i="33"/>
  <c r="C478" i="33"/>
  <c r="F478" i="33"/>
  <c r="B479" i="33"/>
  <c r="C479" i="33"/>
  <c r="F479" i="33"/>
  <c r="B480" i="33"/>
  <c r="C480" i="33"/>
  <c r="F480" i="33"/>
  <c r="B481" i="33"/>
  <c r="C481" i="33"/>
  <c r="F481" i="33"/>
  <c r="B482" i="33"/>
  <c r="C482" i="33"/>
  <c r="F482" i="33"/>
  <c r="B483" i="33"/>
  <c r="C483" i="33"/>
  <c r="F483" i="33"/>
  <c r="B484" i="33"/>
  <c r="C484" i="33"/>
  <c r="F484" i="33"/>
  <c r="B485" i="33"/>
  <c r="C485" i="33"/>
  <c r="F485" i="33"/>
  <c r="B486" i="33"/>
  <c r="C486" i="33"/>
  <c r="F486" i="33"/>
  <c r="B487" i="33"/>
  <c r="C487" i="33"/>
  <c r="F487" i="33"/>
  <c r="B488" i="33"/>
  <c r="C488" i="33"/>
  <c r="F488" i="33"/>
  <c r="B489" i="33"/>
  <c r="C489" i="33"/>
  <c r="F489" i="33"/>
  <c r="B490" i="33"/>
  <c r="C490" i="33"/>
  <c r="F490" i="33"/>
  <c r="B491" i="33"/>
  <c r="C491" i="33"/>
  <c r="F491" i="33"/>
  <c r="B492" i="33"/>
  <c r="C492" i="33"/>
  <c r="F492" i="33"/>
  <c r="B493" i="33"/>
  <c r="C493" i="33"/>
  <c r="F493" i="33"/>
  <c r="B494" i="33"/>
  <c r="C494" i="33"/>
  <c r="F494" i="33"/>
  <c r="B495" i="33"/>
  <c r="C495" i="33"/>
  <c r="F495" i="33"/>
  <c r="B496" i="33"/>
  <c r="C496" i="33"/>
  <c r="F496" i="33"/>
  <c r="B497" i="33"/>
  <c r="C497" i="33"/>
  <c r="F497" i="33"/>
  <c r="B498" i="33"/>
  <c r="C498" i="33"/>
  <c r="F498" i="33"/>
  <c r="B499" i="33"/>
  <c r="C499" i="33"/>
  <c r="F499" i="33"/>
  <c r="B500" i="33"/>
  <c r="C500" i="33"/>
  <c r="F500" i="33"/>
  <c r="F390" i="33"/>
  <c r="C390" i="33"/>
  <c r="B390" i="33"/>
  <c r="B370" i="33"/>
  <c r="B371" i="33"/>
  <c r="B372" i="33"/>
  <c r="B373" i="33"/>
  <c r="B374" i="33"/>
  <c r="B375" i="33"/>
  <c r="B376" i="33"/>
  <c r="B377" i="33"/>
  <c r="B378" i="33"/>
  <c r="B379" i="33"/>
  <c r="B380" i="33"/>
  <c r="B381" i="33"/>
  <c r="B382" i="33"/>
  <c r="B383" i="33"/>
  <c r="B384" i="33"/>
  <c r="B385" i="33"/>
  <c r="B386" i="33"/>
  <c r="B387" i="33"/>
  <c r="B388" i="33"/>
  <c r="B389" i="33"/>
  <c r="B369" i="33"/>
  <c r="B368" i="33"/>
  <c r="B361" i="33"/>
  <c r="B362" i="33"/>
  <c r="B363" i="33"/>
  <c r="B364" i="33"/>
  <c r="B365" i="33"/>
  <c r="B366" i="33"/>
  <c r="B367" i="33"/>
  <c r="B360" i="33"/>
  <c r="F369" i="33"/>
  <c r="F370" i="33"/>
  <c r="F371" i="33"/>
  <c r="F372" i="33"/>
  <c r="F373" i="33"/>
  <c r="F374" i="33"/>
  <c r="F375" i="33"/>
  <c r="F376" i="33"/>
  <c r="F377" i="33"/>
  <c r="F378" i="33"/>
  <c r="F379" i="33"/>
  <c r="F380" i="33"/>
  <c r="F381" i="33"/>
  <c r="F382" i="33"/>
  <c r="F383" i="33"/>
  <c r="F384" i="33"/>
  <c r="F385" i="33"/>
  <c r="F386" i="33"/>
  <c r="F387" i="33"/>
  <c r="F388" i="33"/>
  <c r="F389" i="33"/>
  <c r="F361" i="33"/>
  <c r="F362" i="33"/>
  <c r="F363" i="33"/>
  <c r="F364" i="33"/>
  <c r="F365" i="33"/>
  <c r="F366" i="33"/>
  <c r="F367" i="33"/>
  <c r="F368" i="33"/>
  <c r="F360" i="33"/>
  <c r="B72" i="38"/>
  <c r="C72" i="38"/>
  <c r="D72" i="38"/>
  <c r="B73" i="38"/>
  <c r="C73" i="38"/>
  <c r="D73" i="38"/>
  <c r="B74" i="38"/>
  <c r="B210" i="33"/>
  <c r="C74" i="38"/>
  <c r="D74" i="38"/>
  <c r="B75" i="38"/>
  <c r="C75" i="38"/>
  <c r="D75" i="38"/>
  <c r="B76" i="38"/>
  <c r="C76" i="38"/>
  <c r="D76" i="38"/>
  <c r="B77" i="38"/>
  <c r="C77" i="38"/>
  <c r="D77" i="38"/>
  <c r="B78" i="38"/>
  <c r="C78" i="38"/>
  <c r="D78" i="38"/>
  <c r="B79" i="38"/>
  <c r="C79" i="38"/>
  <c r="D79" i="38"/>
  <c r="B80" i="38"/>
  <c r="C80" i="38"/>
  <c r="D80" i="38"/>
  <c r="B81" i="38"/>
  <c r="C81" i="38"/>
  <c r="D81" i="38"/>
  <c r="B82" i="38"/>
  <c r="B205" i="33"/>
  <c r="C82" i="38"/>
  <c r="D82" i="38"/>
  <c r="D71" i="38"/>
  <c r="C71" i="38"/>
  <c r="B71" i="38"/>
  <c r="B59" i="38"/>
  <c r="C59" i="38"/>
  <c r="D59" i="38"/>
  <c r="B60" i="38"/>
  <c r="C60" i="38"/>
  <c r="D60" i="38"/>
  <c r="B61" i="38"/>
  <c r="B173" i="33"/>
  <c r="C61" i="38"/>
  <c r="D61" i="38"/>
  <c r="B62" i="38"/>
  <c r="C62" i="38"/>
  <c r="D62" i="38"/>
  <c r="B63" i="38"/>
  <c r="C63" i="38"/>
  <c r="D63" i="38"/>
  <c r="E2" i="33"/>
  <c r="E3" i="33"/>
  <c r="E4" i="33"/>
  <c r="E5" i="33"/>
  <c r="E6" i="33"/>
  <c r="E7" i="33"/>
  <c r="E8" i="33"/>
  <c r="E9" i="33"/>
  <c r="E10" i="33"/>
  <c r="E11" i="33"/>
  <c r="E12" i="33"/>
  <c r="E13" i="33"/>
  <c r="E14" i="33"/>
  <c r="E15" i="33"/>
  <c r="B64" i="38"/>
  <c r="C64" i="38"/>
  <c r="D64" i="38"/>
  <c r="B65" i="38"/>
  <c r="C65" i="38"/>
  <c r="D65" i="38"/>
  <c r="B66" i="38"/>
  <c r="C66" i="38"/>
  <c r="D66" i="38"/>
  <c r="B67" i="38"/>
  <c r="B171" i="33"/>
  <c r="C67" i="38"/>
  <c r="D67" i="38"/>
  <c r="B68" i="38"/>
  <c r="C68" i="38"/>
  <c r="D68" i="38"/>
  <c r="B69" i="38"/>
  <c r="C69" i="38"/>
  <c r="D69" i="38"/>
  <c r="D58" i="38"/>
  <c r="C58" i="38"/>
  <c r="B58" i="38"/>
  <c r="B46" i="38"/>
  <c r="C46" i="38"/>
  <c r="D46" i="38"/>
  <c r="B47" i="38"/>
  <c r="C47" i="38"/>
  <c r="D47" i="38"/>
  <c r="B48" i="38"/>
  <c r="C48" i="38"/>
  <c r="D48" i="38"/>
  <c r="B49" i="38"/>
  <c r="C49" i="38"/>
  <c r="D49" i="38"/>
  <c r="B50" i="38"/>
  <c r="B204" i="33"/>
  <c r="C50" i="38"/>
  <c r="D50" i="38"/>
  <c r="B51" i="38"/>
  <c r="C51" i="38"/>
  <c r="D51" i="38"/>
  <c r="B52" i="38"/>
  <c r="C52" i="38"/>
  <c r="D52" i="38"/>
  <c r="B53" i="38"/>
  <c r="C53" i="38"/>
  <c r="D53" i="38"/>
  <c r="B54" i="38"/>
  <c r="C54" i="38"/>
  <c r="D54" i="38"/>
  <c r="B55" i="38"/>
  <c r="C55" i="38"/>
  <c r="D55" i="38"/>
  <c r="B56" i="38"/>
  <c r="C56" i="38"/>
  <c r="D56" i="38"/>
  <c r="D45" i="38"/>
  <c r="C45" i="38"/>
  <c r="B45" i="38"/>
  <c r="B31" i="38"/>
  <c r="C31" i="38"/>
  <c r="D31" i="38"/>
  <c r="B32" i="38"/>
  <c r="C32" i="38"/>
  <c r="D32" i="38"/>
  <c r="B33" i="38"/>
  <c r="C33" i="38"/>
  <c r="D33" i="38"/>
  <c r="B34" i="38"/>
  <c r="B207" i="33"/>
  <c r="C34" i="38"/>
  <c r="D34" i="38"/>
  <c r="B35" i="38"/>
  <c r="C35" i="38"/>
  <c r="D35" i="38"/>
  <c r="B36" i="38"/>
  <c r="C36" i="38"/>
  <c r="D36" i="38"/>
  <c r="B37" i="38"/>
  <c r="C37" i="38"/>
  <c r="D37" i="38"/>
  <c r="B38" i="38"/>
  <c r="C38" i="38"/>
  <c r="D38" i="38"/>
  <c r="B39" i="38"/>
  <c r="C39" i="38"/>
  <c r="D39" i="38"/>
  <c r="B40" i="38"/>
  <c r="C40" i="38"/>
  <c r="D40" i="38"/>
  <c r="B41" i="38"/>
  <c r="C41" i="38"/>
  <c r="D41" i="38"/>
  <c r="D30" i="38"/>
  <c r="B212" i="33"/>
  <c r="C30" i="38"/>
  <c r="B30" i="38"/>
  <c r="B18" i="38"/>
  <c r="C18" i="38"/>
  <c r="D18" i="38"/>
  <c r="B19" i="38"/>
  <c r="C19" i="38"/>
  <c r="D19" i="38"/>
  <c r="B20" i="38"/>
  <c r="C20" i="38"/>
  <c r="D20" i="38"/>
  <c r="B21" i="38"/>
  <c r="C21" i="38"/>
  <c r="D21" i="38"/>
  <c r="B22" i="38"/>
  <c r="B215" i="33"/>
  <c r="C22" i="38"/>
  <c r="D22" i="38"/>
  <c r="B23" i="38"/>
  <c r="C23" i="38"/>
  <c r="D23" i="38"/>
  <c r="B24" i="38"/>
  <c r="C24" i="38"/>
  <c r="D24" i="38"/>
  <c r="B25" i="38"/>
  <c r="C25" i="38"/>
  <c r="D25" i="38"/>
  <c r="B26" i="38"/>
  <c r="C26" i="38"/>
  <c r="D26" i="38"/>
  <c r="B27" i="38"/>
  <c r="C27" i="38"/>
  <c r="D27" i="38"/>
  <c r="B28" i="38"/>
  <c r="C28" i="38"/>
  <c r="D28" i="38"/>
  <c r="D17" i="38"/>
  <c r="C17" i="38"/>
  <c r="E16" i="33"/>
  <c r="E17" i="33"/>
  <c r="E18" i="33"/>
  <c r="E19" i="33"/>
  <c r="E20" i="33"/>
  <c r="E21" i="33"/>
  <c r="E22" i="33"/>
  <c r="E23" i="33"/>
  <c r="B17" i="38"/>
  <c r="B197" i="33"/>
  <c r="B5" i="38"/>
  <c r="C5" i="38"/>
  <c r="D5" i="38"/>
  <c r="B6" i="38"/>
  <c r="C6" i="38"/>
  <c r="D6" i="38"/>
  <c r="B7" i="38"/>
  <c r="C7" i="38"/>
  <c r="D7" i="38"/>
  <c r="B8" i="38"/>
  <c r="C8" i="38"/>
  <c r="D8" i="38"/>
  <c r="B9" i="38"/>
  <c r="C9" i="38"/>
  <c r="D9" i="38"/>
  <c r="B10" i="38"/>
  <c r="B175" i="33"/>
  <c r="C10" i="38"/>
  <c r="D10" i="38"/>
  <c r="B11" i="38"/>
  <c r="C11" i="38"/>
  <c r="D11" i="38"/>
  <c r="B12" i="38"/>
  <c r="B176" i="33"/>
  <c r="C12" i="38"/>
  <c r="D12" i="38"/>
  <c r="B13" i="38"/>
  <c r="C13" i="38"/>
  <c r="D13" i="38"/>
  <c r="B14" i="38"/>
  <c r="C14" i="38"/>
  <c r="D14" i="38"/>
  <c r="B15" i="38"/>
  <c r="C15" i="38"/>
  <c r="D15" i="38"/>
  <c r="D4" i="38"/>
  <c r="C4" i="38"/>
  <c r="B4" i="38"/>
  <c r="D1" i="29"/>
  <c r="D2" i="29"/>
  <c r="D3" i="29"/>
  <c r="D4" i="29"/>
  <c r="D5" i="29"/>
  <c r="D6" i="29"/>
  <c r="D7" i="29"/>
  <c r="D8" i="29"/>
  <c r="D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H72" i="29"/>
  <c r="G72" i="29"/>
  <c r="H71" i="29"/>
  <c r="G71" i="29"/>
  <c r="H70" i="29"/>
  <c r="G70" i="29"/>
  <c r="H69" i="29"/>
  <c r="G69" i="29"/>
  <c r="H68" i="29"/>
  <c r="G68" i="29"/>
  <c r="H67" i="29"/>
  <c r="G67" i="29"/>
  <c r="H66" i="29"/>
  <c r="G66" i="29"/>
  <c r="H65" i="29"/>
  <c r="G65" i="29"/>
  <c r="H64" i="29"/>
  <c r="G64" i="29"/>
  <c r="H63" i="29"/>
  <c r="G63" i="29"/>
  <c r="H62" i="29"/>
  <c r="G62" i="29"/>
  <c r="H61" i="29"/>
  <c r="G61" i="29"/>
  <c r="H60" i="29"/>
  <c r="G60" i="29"/>
  <c r="H59" i="29"/>
  <c r="G59" i="29"/>
  <c r="H58" i="29"/>
  <c r="G58" i="29"/>
  <c r="H57" i="29"/>
  <c r="G57" i="29"/>
  <c r="H56" i="29"/>
  <c r="G56" i="29"/>
  <c r="H55" i="29"/>
  <c r="G55" i="29"/>
  <c r="H54" i="29"/>
  <c r="G54" i="29"/>
  <c r="H53" i="29"/>
  <c r="G53" i="29"/>
  <c r="H52" i="29"/>
  <c r="G52" i="29"/>
  <c r="H51" i="29"/>
  <c r="G51" i="29"/>
  <c r="H50" i="29"/>
  <c r="G50" i="29"/>
  <c r="H49" i="29"/>
  <c r="G49" i="29"/>
  <c r="H48" i="29"/>
  <c r="G48" i="29"/>
  <c r="H47" i="29"/>
  <c r="G47" i="29"/>
  <c r="H46" i="29"/>
  <c r="G46" i="29"/>
  <c r="H45" i="29"/>
  <c r="G45" i="29"/>
  <c r="H44" i="29"/>
  <c r="G44" i="29"/>
  <c r="H43" i="29"/>
  <c r="G43" i="29"/>
  <c r="H42" i="29"/>
  <c r="G42" i="29"/>
  <c r="H41" i="29"/>
  <c r="G41" i="29"/>
  <c r="H40" i="29"/>
  <c r="G40" i="29"/>
  <c r="H39" i="29"/>
  <c r="G39" i="29"/>
  <c r="H38" i="29"/>
  <c r="G38" i="29"/>
  <c r="H37" i="29"/>
  <c r="G37" i="29"/>
  <c r="C43" i="38"/>
  <c r="H36" i="29"/>
  <c r="G36" i="29"/>
  <c r="H35" i="29"/>
  <c r="G35" i="29"/>
  <c r="H34" i="29"/>
  <c r="G34" i="29"/>
  <c r="H33" i="29"/>
  <c r="G33" i="29"/>
  <c r="H32" i="29"/>
  <c r="G32" i="29"/>
  <c r="H31" i="29"/>
  <c r="G31" i="29"/>
  <c r="H30" i="29"/>
  <c r="G30" i="29"/>
  <c r="H29" i="29"/>
  <c r="G29" i="29"/>
  <c r="H28" i="29"/>
  <c r="G28" i="29"/>
  <c r="H27" i="29"/>
  <c r="G27" i="29"/>
  <c r="H26" i="29"/>
  <c r="G26" i="29"/>
  <c r="H25" i="29"/>
  <c r="G25" i="29"/>
  <c r="H24" i="29"/>
  <c r="G24" i="29"/>
  <c r="H23" i="29"/>
  <c r="G23" i="29"/>
  <c r="H22" i="29"/>
  <c r="G22" i="29"/>
  <c r="H21" i="29"/>
  <c r="G21" i="29"/>
  <c r="H20" i="29"/>
  <c r="G20" i="29"/>
  <c r="H19" i="29"/>
  <c r="G19" i="29"/>
  <c r="H18" i="29"/>
  <c r="G18" i="29"/>
  <c r="H17" i="29"/>
  <c r="G17" i="29"/>
  <c r="H16" i="29"/>
  <c r="G16" i="29"/>
  <c r="H15" i="29"/>
  <c r="G15" i="29"/>
  <c r="H14" i="29"/>
  <c r="G14" i="29"/>
  <c r="H13" i="29"/>
  <c r="G13" i="29"/>
  <c r="H12" i="29"/>
  <c r="G12" i="29"/>
  <c r="H11" i="29"/>
  <c r="G11" i="29"/>
  <c r="H10" i="29"/>
  <c r="G10" i="29"/>
  <c r="H9" i="29"/>
  <c r="G9" i="29"/>
  <c r="H8" i="29"/>
  <c r="G8" i="29"/>
  <c r="H7" i="29"/>
  <c r="G7" i="29"/>
  <c r="H6" i="29"/>
  <c r="G6" i="29"/>
  <c r="H5" i="29"/>
  <c r="G5" i="29"/>
  <c r="H4" i="29"/>
  <c r="G4" i="29"/>
  <c r="H3" i="29"/>
  <c r="G3" i="29"/>
  <c r="H2" i="29"/>
  <c r="G2" i="29"/>
  <c r="H1" i="29"/>
  <c r="G1" i="29"/>
  <c r="F358" i="33"/>
  <c r="F359" i="33"/>
  <c r="F345" i="33"/>
  <c r="F346" i="33"/>
  <c r="F347" i="33"/>
  <c r="F348" i="33"/>
  <c r="F349" i="33"/>
  <c r="F350" i="33"/>
  <c r="F351" i="33"/>
  <c r="F352" i="33"/>
  <c r="F353" i="33"/>
  <c r="F354" i="33"/>
  <c r="F355" i="33"/>
  <c r="F356" i="33"/>
  <c r="F357" i="33"/>
  <c r="F289" i="33"/>
  <c r="F290" i="33"/>
  <c r="F291" i="33"/>
  <c r="F292" i="33"/>
  <c r="F293" i="33"/>
  <c r="F294" i="33"/>
  <c r="F295" i="33"/>
  <c r="F296" i="33"/>
  <c r="F297" i="33"/>
  <c r="F298" i="33"/>
  <c r="F299" i="33"/>
  <c r="F300" i="33"/>
  <c r="F301" i="33"/>
  <c r="F302" i="33"/>
  <c r="F303" i="33"/>
  <c r="F304" i="33"/>
  <c r="F305" i="33"/>
  <c r="F306" i="33"/>
  <c r="F307" i="33"/>
  <c r="F308" i="33"/>
  <c r="F309" i="33"/>
  <c r="F310" i="33"/>
  <c r="F311" i="33"/>
  <c r="F312" i="33"/>
  <c r="F313" i="33"/>
  <c r="F314" i="33"/>
  <c r="F315" i="33"/>
  <c r="F316" i="33"/>
  <c r="F317" i="33"/>
  <c r="F318" i="33"/>
  <c r="F319" i="33"/>
  <c r="F320" i="33"/>
  <c r="F321" i="33"/>
  <c r="F322" i="33"/>
  <c r="F323" i="33"/>
  <c r="F324" i="33"/>
  <c r="F325" i="33"/>
  <c r="F326" i="33"/>
  <c r="F327" i="33"/>
  <c r="F328" i="33"/>
  <c r="F329" i="33"/>
  <c r="F330" i="33"/>
  <c r="F331" i="33"/>
  <c r="F332" i="33"/>
  <c r="F333" i="33"/>
  <c r="F334" i="33"/>
  <c r="F335" i="33"/>
  <c r="F336" i="33"/>
  <c r="F337" i="33"/>
  <c r="F338" i="33"/>
  <c r="F339" i="33"/>
  <c r="F340" i="33"/>
  <c r="F341" i="33"/>
  <c r="F342" i="33"/>
  <c r="F343" i="33"/>
  <c r="F344" i="33"/>
  <c r="F288" i="33"/>
  <c r="F282" i="33"/>
  <c r="F283" i="33"/>
  <c r="F284" i="33"/>
  <c r="F285" i="33"/>
  <c r="F286" i="33"/>
  <c r="F287" i="33"/>
  <c r="F270" i="33"/>
  <c r="F271" i="33"/>
  <c r="F272" i="33"/>
  <c r="F273" i="33"/>
  <c r="F274" i="33"/>
  <c r="F275" i="33"/>
  <c r="F276" i="33"/>
  <c r="F277" i="33"/>
  <c r="F278" i="33"/>
  <c r="F279" i="33"/>
  <c r="F280" i="33"/>
  <c r="F281" i="33"/>
  <c r="F217" i="33"/>
  <c r="F218" i="33"/>
  <c r="F219" i="33"/>
  <c r="F220" i="33"/>
  <c r="F221" i="33"/>
  <c r="F222" i="33"/>
  <c r="F223" i="33"/>
  <c r="F224" i="33"/>
  <c r="F225" i="33"/>
  <c r="F226" i="33"/>
  <c r="F227" i="33"/>
  <c r="F228" i="33"/>
  <c r="F229" i="33"/>
  <c r="F230" i="33"/>
  <c r="F231" i="33"/>
  <c r="F232" i="33"/>
  <c r="F233" i="33"/>
  <c r="F234" i="33"/>
  <c r="F235" i="33"/>
  <c r="F236" i="33"/>
  <c r="F237" i="33"/>
  <c r="F238" i="33"/>
  <c r="F239" i="33"/>
  <c r="F240" i="33"/>
  <c r="F241" i="33"/>
  <c r="F242" i="33"/>
  <c r="F243" i="33"/>
  <c r="F244" i="33"/>
  <c r="F245" i="33"/>
  <c r="F246" i="33"/>
  <c r="F247" i="33"/>
  <c r="F248" i="33"/>
  <c r="F249" i="33"/>
  <c r="F250" i="33"/>
  <c r="F251" i="33"/>
  <c r="F252" i="33"/>
  <c r="F253" i="33"/>
  <c r="F254" i="33"/>
  <c r="F255" i="33"/>
  <c r="F256" i="33"/>
  <c r="F257" i="33"/>
  <c r="F258" i="33"/>
  <c r="F259" i="33"/>
  <c r="F260" i="33"/>
  <c r="F261" i="33"/>
  <c r="F262" i="33"/>
  <c r="F263" i="33"/>
  <c r="F264" i="33"/>
  <c r="F265" i="33"/>
  <c r="F266" i="33"/>
  <c r="F267" i="33"/>
  <c r="F268" i="33"/>
  <c r="F269" i="33"/>
  <c r="F216" i="33"/>
  <c r="B170" i="33"/>
  <c r="B172" i="33"/>
  <c r="B174" i="33"/>
  <c r="B177" i="33"/>
  <c r="B178" i="33"/>
  <c r="B179" i="33"/>
  <c r="B180" i="33"/>
  <c r="B181" i="33"/>
  <c r="B182" i="33"/>
  <c r="B183" i="33"/>
  <c r="B184" i="33"/>
  <c r="B185" i="33"/>
  <c r="B186" i="33"/>
  <c r="B187" i="33"/>
  <c r="B188" i="33"/>
  <c r="B189" i="33"/>
  <c r="B190" i="33"/>
  <c r="B191" i="33"/>
  <c r="B192" i="33"/>
  <c r="B193" i="33"/>
  <c r="B194" i="33"/>
  <c r="B195" i="33"/>
  <c r="B196" i="33"/>
  <c r="B198" i="33"/>
  <c r="B199" i="33"/>
  <c r="B200" i="33"/>
  <c r="B201" i="33"/>
  <c r="B202" i="33"/>
  <c r="B203" i="33"/>
  <c r="B206" i="33"/>
  <c r="B208" i="33"/>
  <c r="B209" i="33"/>
  <c r="B211" i="33"/>
  <c r="B213" i="33"/>
  <c r="B214" i="33"/>
  <c r="B169" i="33"/>
  <c r="F169" i="33"/>
  <c r="F170" i="33"/>
  <c r="F171" i="33"/>
  <c r="F172" i="33"/>
  <c r="F173" i="33"/>
  <c r="F174" i="33"/>
  <c r="F175" i="33"/>
  <c r="F176" i="33"/>
  <c r="F177" i="33"/>
  <c r="F178" i="33"/>
  <c r="F179" i="33"/>
  <c r="F180" i="33"/>
  <c r="F181" i="33"/>
  <c r="F182" i="33"/>
  <c r="F183" i="33"/>
  <c r="F184" i="33"/>
  <c r="F185" i="33"/>
  <c r="F186" i="33"/>
  <c r="F187" i="33"/>
  <c r="F188" i="33"/>
  <c r="F189" i="33"/>
  <c r="F190" i="33"/>
  <c r="F191" i="33"/>
  <c r="F192" i="33"/>
  <c r="F193" i="33"/>
  <c r="F194" i="33"/>
  <c r="F195" i="33"/>
  <c r="F196" i="33"/>
  <c r="F197" i="33"/>
  <c r="F198" i="33"/>
  <c r="F199" i="33"/>
  <c r="F200" i="33"/>
  <c r="F201" i="33"/>
  <c r="F202" i="33"/>
  <c r="F203" i="33"/>
  <c r="F204" i="33"/>
  <c r="F205" i="33"/>
  <c r="F206" i="33"/>
  <c r="F207" i="33"/>
  <c r="F208" i="33"/>
  <c r="F209" i="33"/>
  <c r="F210" i="33"/>
  <c r="F211" i="33"/>
  <c r="F212" i="33"/>
  <c r="F213" i="33"/>
  <c r="F214" i="33"/>
  <c r="F215" i="33"/>
  <c r="F2" i="33"/>
  <c r="F3" i="33"/>
  <c r="F4" i="33"/>
  <c r="F5" i="33"/>
  <c r="F6" i="33"/>
  <c r="F7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E24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37" i="33"/>
  <c r="F38" i="33"/>
  <c r="F39" i="33"/>
  <c r="F40" i="33"/>
  <c r="F41" i="33"/>
  <c r="F42" i="33"/>
  <c r="F43" i="33"/>
  <c r="F44" i="33"/>
  <c r="F45" i="33"/>
  <c r="F46" i="33"/>
  <c r="F47" i="33"/>
  <c r="F48" i="33"/>
  <c r="F49" i="33"/>
  <c r="F50" i="33"/>
  <c r="F51" i="33"/>
  <c r="F52" i="33"/>
  <c r="F53" i="33"/>
  <c r="F54" i="33"/>
  <c r="F55" i="33"/>
  <c r="F56" i="33"/>
  <c r="F57" i="33"/>
  <c r="F58" i="33"/>
  <c r="F59" i="33"/>
  <c r="F60" i="33"/>
  <c r="F61" i="33"/>
  <c r="F62" i="33"/>
  <c r="F63" i="33"/>
  <c r="F64" i="33"/>
  <c r="F65" i="33"/>
  <c r="F66" i="33"/>
  <c r="F67" i="33"/>
  <c r="F68" i="33"/>
  <c r="F69" i="33"/>
  <c r="F70" i="33"/>
  <c r="F71" i="33"/>
  <c r="F72" i="33"/>
  <c r="F73" i="33"/>
  <c r="F74" i="33"/>
  <c r="F75" i="33"/>
  <c r="F76" i="33"/>
  <c r="F77" i="33"/>
  <c r="F78" i="33"/>
  <c r="F79" i="33"/>
  <c r="F80" i="33"/>
  <c r="F81" i="33"/>
  <c r="F82" i="33"/>
  <c r="F83" i="33"/>
  <c r="F84" i="33"/>
  <c r="F85" i="33"/>
  <c r="F86" i="33"/>
  <c r="F87" i="33"/>
  <c r="F88" i="33"/>
  <c r="F89" i="33"/>
  <c r="F90" i="33"/>
  <c r="F91" i="33"/>
  <c r="F92" i="33"/>
  <c r="F93" i="33"/>
  <c r="F94" i="33"/>
  <c r="F95" i="33"/>
  <c r="F96" i="33"/>
  <c r="F97" i="33"/>
  <c r="F98" i="33"/>
  <c r="F99" i="33"/>
  <c r="F100" i="33"/>
  <c r="F101" i="33"/>
  <c r="F102" i="33"/>
  <c r="F103" i="33"/>
  <c r="F104" i="33"/>
  <c r="F105" i="33"/>
  <c r="F106" i="33"/>
  <c r="F107" i="33"/>
  <c r="F108" i="33"/>
  <c r="F109" i="33"/>
  <c r="F110" i="33"/>
  <c r="F111" i="33"/>
  <c r="F112" i="33"/>
  <c r="F113" i="33"/>
  <c r="F114" i="33"/>
  <c r="F115" i="33"/>
  <c r="F116" i="33"/>
  <c r="F117" i="33"/>
  <c r="F118" i="33"/>
  <c r="F119" i="33"/>
  <c r="F120" i="33"/>
  <c r="F121" i="33"/>
  <c r="F122" i="33"/>
  <c r="F123" i="33"/>
  <c r="F124" i="33"/>
  <c r="F125" i="33"/>
  <c r="F126" i="33"/>
  <c r="F127" i="33"/>
  <c r="F128" i="33"/>
  <c r="F129" i="33"/>
  <c r="F130" i="33"/>
  <c r="F131" i="33"/>
  <c r="F132" i="33"/>
  <c r="F133" i="33"/>
  <c r="F134" i="33"/>
  <c r="F135" i="33"/>
  <c r="F136" i="33"/>
  <c r="F137" i="33"/>
  <c r="F138" i="33"/>
  <c r="F139" i="33"/>
  <c r="F140" i="33"/>
  <c r="F141" i="33"/>
  <c r="F142" i="33"/>
  <c r="F143" i="33"/>
  <c r="F144" i="33"/>
  <c r="F145" i="33"/>
  <c r="F146" i="33"/>
  <c r="F147" i="33"/>
  <c r="F148" i="33"/>
  <c r="F149" i="33"/>
  <c r="F150" i="33"/>
  <c r="F151" i="33"/>
  <c r="F152" i="33"/>
  <c r="F153" i="33"/>
  <c r="F154" i="33"/>
  <c r="F155" i="33"/>
  <c r="F156" i="33"/>
  <c r="F157" i="33"/>
  <c r="F158" i="33"/>
  <c r="F159" i="33"/>
  <c r="F160" i="33"/>
  <c r="F161" i="33"/>
  <c r="F162" i="33"/>
  <c r="F163" i="33"/>
  <c r="F164" i="33"/>
  <c r="F165" i="33"/>
  <c r="F166" i="33"/>
  <c r="F167" i="33"/>
  <c r="F168" i="33"/>
  <c r="F1" i="33"/>
  <c r="F2" i="37"/>
  <c r="E2" i="36"/>
  <c r="E3" i="36"/>
  <c r="E4" i="36"/>
  <c r="E5" i="36"/>
  <c r="E6" i="36"/>
  <c r="E7" i="36"/>
  <c r="E8" i="36"/>
  <c r="E9" i="36"/>
  <c r="E10" i="36"/>
  <c r="E11" i="36"/>
  <c r="E12" i="36"/>
  <c r="E13" i="36"/>
  <c r="E14" i="36"/>
  <c r="E5" i="37"/>
  <c r="F5" i="37"/>
  <c r="G5" i="37"/>
  <c r="E15" i="36"/>
  <c r="E6" i="37"/>
  <c r="F6" i="37"/>
  <c r="G6" i="37"/>
  <c r="E16" i="36"/>
  <c r="E7" i="37"/>
  <c r="F7" i="37"/>
  <c r="G7" i="37"/>
  <c r="E17" i="36"/>
  <c r="E8" i="37"/>
  <c r="F8" i="37"/>
  <c r="G8" i="37"/>
  <c r="E18" i="36"/>
  <c r="E9" i="37"/>
  <c r="F9" i="37"/>
  <c r="G9" i="37"/>
  <c r="E19" i="36"/>
  <c r="E10" i="37"/>
  <c r="F10" i="37"/>
  <c r="G10" i="37"/>
  <c r="E20" i="36"/>
  <c r="E11" i="37"/>
  <c r="F11" i="37"/>
  <c r="G11" i="37"/>
  <c r="E21" i="36"/>
  <c r="E12" i="37"/>
  <c r="F12" i="37"/>
  <c r="G12" i="37"/>
  <c r="E22" i="36"/>
  <c r="E13" i="37"/>
  <c r="F13" i="37"/>
  <c r="G13" i="37"/>
  <c r="E23" i="36"/>
  <c r="E14" i="37"/>
  <c r="F14" i="37"/>
  <c r="G14" i="37"/>
  <c r="E24" i="36"/>
  <c r="E15" i="37"/>
  <c r="F15" i="37"/>
  <c r="G15" i="37"/>
  <c r="G4" i="37"/>
  <c r="F4" i="37"/>
  <c r="E4" i="37"/>
  <c r="B5" i="37"/>
  <c r="C5" i="37"/>
  <c r="D5" i="37"/>
  <c r="B6" i="37"/>
  <c r="C6" i="37"/>
  <c r="D6" i="37"/>
  <c r="B7" i="37"/>
  <c r="C7" i="37"/>
  <c r="D7" i="37"/>
  <c r="B8" i="37"/>
  <c r="C8" i="37"/>
  <c r="D8" i="37"/>
  <c r="B9" i="37"/>
  <c r="C9" i="37"/>
  <c r="D9" i="37"/>
  <c r="B10" i="37"/>
  <c r="C10" i="37"/>
  <c r="D10" i="37"/>
  <c r="B11" i="37"/>
  <c r="C11" i="37"/>
  <c r="D11" i="37"/>
  <c r="B12" i="37"/>
  <c r="C12" i="37"/>
  <c r="D12" i="37"/>
  <c r="B13" i="37"/>
  <c r="C13" i="37"/>
  <c r="D13" i="37"/>
  <c r="B14" i="37"/>
  <c r="C14" i="37"/>
  <c r="D14" i="37"/>
  <c r="B15" i="37"/>
  <c r="C15" i="37"/>
  <c r="D15" i="37"/>
  <c r="D4" i="37"/>
  <c r="C4" i="37"/>
  <c r="I1" i="36"/>
  <c r="J1" i="36"/>
  <c r="B4" i="37"/>
  <c r="I62" i="34"/>
  <c r="J62" i="34"/>
  <c r="B72" i="35"/>
  <c r="D1" i="34"/>
  <c r="D2" i="34"/>
  <c r="D3" i="34"/>
  <c r="D4" i="34"/>
  <c r="D5" i="34"/>
  <c r="D6" i="34"/>
  <c r="D7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9" i="34"/>
  <c r="D50" i="34"/>
  <c r="D51" i="34"/>
  <c r="D52" i="34"/>
  <c r="D53" i="34"/>
  <c r="D54" i="34"/>
  <c r="D55" i="34"/>
  <c r="D56" i="34"/>
  <c r="D57" i="34"/>
  <c r="D58" i="34"/>
  <c r="D59" i="34"/>
  <c r="D60" i="34"/>
  <c r="D61" i="34"/>
  <c r="D62" i="34"/>
  <c r="D63" i="34"/>
  <c r="D64" i="34"/>
  <c r="D65" i="34"/>
  <c r="D66" i="34"/>
  <c r="D67" i="34"/>
  <c r="D68" i="34"/>
  <c r="D69" i="34"/>
  <c r="D70" i="34"/>
  <c r="D71" i="34"/>
  <c r="D72" i="34"/>
  <c r="G62" i="34"/>
  <c r="C72" i="35"/>
  <c r="H62" i="34"/>
  <c r="D72" i="35"/>
  <c r="I63" i="34"/>
  <c r="J63" i="34"/>
  <c r="B73" i="35"/>
  <c r="G63" i="34"/>
  <c r="C73" i="35"/>
  <c r="H63" i="34"/>
  <c r="D73" i="35"/>
  <c r="I64" i="34"/>
  <c r="J64" i="34"/>
  <c r="B74" i="35"/>
  <c r="G64" i="34"/>
  <c r="C74" i="35"/>
  <c r="H64" i="34"/>
  <c r="D74" i="35"/>
  <c r="I65" i="34"/>
  <c r="J65" i="34"/>
  <c r="B75" i="35"/>
  <c r="G65" i="34"/>
  <c r="C75" i="35"/>
  <c r="H65" i="34"/>
  <c r="D75" i="35"/>
  <c r="I66" i="34"/>
  <c r="J66" i="34"/>
  <c r="B76" i="35"/>
  <c r="G66" i="34"/>
  <c r="C76" i="35"/>
  <c r="H66" i="34"/>
  <c r="D76" i="35"/>
  <c r="I67" i="34"/>
  <c r="J67" i="34"/>
  <c r="B77" i="35"/>
  <c r="G67" i="34"/>
  <c r="C77" i="35"/>
  <c r="H67" i="34"/>
  <c r="D77" i="35"/>
  <c r="I68" i="34"/>
  <c r="J68" i="34"/>
  <c r="B78" i="35"/>
  <c r="G68" i="34"/>
  <c r="C78" i="35"/>
  <c r="H68" i="34"/>
  <c r="D78" i="35"/>
  <c r="I69" i="34"/>
  <c r="J69" i="34"/>
  <c r="B79" i="35"/>
  <c r="G69" i="34"/>
  <c r="C79" i="35"/>
  <c r="H69" i="34"/>
  <c r="D79" i="35"/>
  <c r="I70" i="34"/>
  <c r="J70" i="34"/>
  <c r="B80" i="35"/>
  <c r="G70" i="34"/>
  <c r="C80" i="35"/>
  <c r="H70" i="34"/>
  <c r="D80" i="35"/>
  <c r="I71" i="34"/>
  <c r="J71" i="34"/>
  <c r="B81" i="35"/>
  <c r="G71" i="34"/>
  <c r="C81" i="35"/>
  <c r="H71" i="34"/>
  <c r="D81" i="35"/>
  <c r="I72" i="34"/>
  <c r="J72" i="34"/>
  <c r="B82" i="35"/>
  <c r="G72" i="34"/>
  <c r="C82" i="35"/>
  <c r="H72" i="34"/>
  <c r="D82" i="35"/>
  <c r="H61" i="34"/>
  <c r="D71" i="35"/>
  <c r="G61" i="34"/>
  <c r="C71" i="35"/>
  <c r="I61" i="34"/>
  <c r="J61" i="34"/>
  <c r="B71" i="35"/>
  <c r="I50" i="34"/>
  <c r="J50" i="34"/>
  <c r="B59" i="35"/>
  <c r="G50" i="34"/>
  <c r="C59" i="35"/>
  <c r="H50" i="34"/>
  <c r="D59" i="35"/>
  <c r="I51" i="34"/>
  <c r="J51" i="34"/>
  <c r="B60" i="35"/>
  <c r="G51" i="34"/>
  <c r="C60" i="35"/>
  <c r="H51" i="34"/>
  <c r="D60" i="35"/>
  <c r="I52" i="34"/>
  <c r="J52" i="34"/>
  <c r="B61" i="35"/>
  <c r="G52" i="34"/>
  <c r="C61" i="35"/>
  <c r="H52" i="34"/>
  <c r="D61" i="35"/>
  <c r="I53" i="34"/>
  <c r="J53" i="34"/>
  <c r="B62" i="35"/>
  <c r="G53" i="34"/>
  <c r="C62" i="35"/>
  <c r="H53" i="34"/>
  <c r="D62" i="35"/>
  <c r="I54" i="34"/>
  <c r="J54" i="34"/>
  <c r="B63" i="35"/>
  <c r="G54" i="34"/>
  <c r="C63" i="35"/>
  <c r="H54" i="34"/>
  <c r="D63" i="35"/>
  <c r="I55" i="34"/>
  <c r="J55" i="34"/>
  <c r="B64" i="35"/>
  <c r="G55" i="34"/>
  <c r="C64" i="35"/>
  <c r="H55" i="34"/>
  <c r="D64" i="35"/>
  <c r="I56" i="34"/>
  <c r="J56" i="34"/>
  <c r="B65" i="35"/>
  <c r="G56" i="34"/>
  <c r="C65" i="35"/>
  <c r="H56" i="34"/>
  <c r="D65" i="35"/>
  <c r="I57" i="34"/>
  <c r="J57" i="34"/>
  <c r="B66" i="35"/>
  <c r="G57" i="34"/>
  <c r="C66" i="35"/>
  <c r="H57" i="34"/>
  <c r="D66" i="35"/>
  <c r="I58" i="34"/>
  <c r="J58" i="34"/>
  <c r="B67" i="35"/>
  <c r="G58" i="34"/>
  <c r="C67" i="35"/>
  <c r="H58" i="34"/>
  <c r="D67" i="35"/>
  <c r="I59" i="34"/>
  <c r="J59" i="34"/>
  <c r="B68" i="35"/>
  <c r="G59" i="34"/>
  <c r="C68" i="35"/>
  <c r="H59" i="34"/>
  <c r="D68" i="35"/>
  <c r="I60" i="34"/>
  <c r="J60" i="34"/>
  <c r="B69" i="35"/>
  <c r="G60" i="34"/>
  <c r="C69" i="35"/>
  <c r="H60" i="34"/>
  <c r="D69" i="35"/>
  <c r="H49" i="34"/>
  <c r="D58" i="35"/>
  <c r="G49" i="34"/>
  <c r="C58" i="35"/>
  <c r="I49" i="34"/>
  <c r="J49" i="34"/>
  <c r="B58" i="35"/>
  <c r="I38" i="34"/>
  <c r="J38" i="34"/>
  <c r="B46" i="35"/>
  <c r="G38" i="34"/>
  <c r="C46" i="35"/>
  <c r="H38" i="34"/>
  <c r="D46" i="35"/>
  <c r="I39" i="34"/>
  <c r="J39" i="34"/>
  <c r="B47" i="35"/>
  <c r="G39" i="34"/>
  <c r="C47" i="35"/>
  <c r="H39" i="34"/>
  <c r="D47" i="35"/>
  <c r="I40" i="34"/>
  <c r="J40" i="34"/>
  <c r="B48" i="35"/>
  <c r="G40" i="34"/>
  <c r="C48" i="35"/>
  <c r="H40" i="34"/>
  <c r="D48" i="35"/>
  <c r="I41" i="34"/>
  <c r="J41" i="34"/>
  <c r="B49" i="35"/>
  <c r="G41" i="34"/>
  <c r="C49" i="35"/>
  <c r="H41" i="34"/>
  <c r="D49" i="35"/>
  <c r="I42" i="34"/>
  <c r="J42" i="34"/>
  <c r="B50" i="35"/>
  <c r="G42" i="34"/>
  <c r="C50" i="35"/>
  <c r="H42" i="34"/>
  <c r="D50" i="35"/>
  <c r="I43" i="34"/>
  <c r="J43" i="34"/>
  <c r="B51" i="35"/>
  <c r="G43" i="34"/>
  <c r="C51" i="35"/>
  <c r="H43" i="34"/>
  <c r="D51" i="35"/>
  <c r="I44" i="34"/>
  <c r="J44" i="34"/>
  <c r="B52" i="35"/>
  <c r="G44" i="34"/>
  <c r="C52" i="35"/>
  <c r="H44" i="34"/>
  <c r="D52" i="35"/>
  <c r="I45" i="34"/>
  <c r="J45" i="34"/>
  <c r="B53" i="35"/>
  <c r="G45" i="34"/>
  <c r="C53" i="35"/>
  <c r="H45" i="34"/>
  <c r="D53" i="35"/>
  <c r="I46" i="34"/>
  <c r="J46" i="34"/>
  <c r="B54" i="35"/>
  <c r="G46" i="34"/>
  <c r="C54" i="35"/>
  <c r="H46" i="34"/>
  <c r="D54" i="35"/>
  <c r="I47" i="34"/>
  <c r="J47" i="34"/>
  <c r="B55" i="35"/>
  <c r="G47" i="34"/>
  <c r="C55" i="35"/>
  <c r="H47" i="34"/>
  <c r="D55" i="35"/>
  <c r="I48" i="34"/>
  <c r="J48" i="34"/>
  <c r="B56" i="35"/>
  <c r="G48" i="34"/>
  <c r="C56" i="35"/>
  <c r="H48" i="34"/>
  <c r="D56" i="35"/>
  <c r="H37" i="34"/>
  <c r="D45" i="35"/>
  <c r="G37" i="34"/>
  <c r="C45" i="35"/>
  <c r="G27" i="34"/>
  <c r="I37" i="34"/>
  <c r="J37" i="34"/>
  <c r="B45" i="35"/>
  <c r="I26" i="34"/>
  <c r="J26" i="34"/>
  <c r="B31" i="35"/>
  <c r="G26" i="34"/>
  <c r="C31" i="35"/>
  <c r="H26" i="34"/>
  <c r="D31" i="35"/>
  <c r="I27" i="34"/>
  <c r="J27" i="34"/>
  <c r="B32" i="35"/>
  <c r="C32" i="35"/>
  <c r="H27" i="34"/>
  <c r="D32" i="35"/>
  <c r="I28" i="34"/>
  <c r="J28" i="34"/>
  <c r="B33" i="35"/>
  <c r="G28" i="34"/>
  <c r="C33" i="35"/>
  <c r="H28" i="34"/>
  <c r="D33" i="35"/>
  <c r="I29" i="34"/>
  <c r="J29" i="34"/>
  <c r="B34" i="35"/>
  <c r="G29" i="34"/>
  <c r="C34" i="35"/>
  <c r="H29" i="34"/>
  <c r="D34" i="35"/>
  <c r="I30" i="34"/>
  <c r="J30" i="34"/>
  <c r="B35" i="35"/>
  <c r="G30" i="34"/>
  <c r="C35" i="35"/>
  <c r="H30" i="34"/>
  <c r="D35" i="35"/>
  <c r="I31" i="34"/>
  <c r="J31" i="34"/>
  <c r="B36" i="35"/>
  <c r="G31" i="34"/>
  <c r="C36" i="35"/>
  <c r="H31" i="34"/>
  <c r="D36" i="35"/>
  <c r="I32" i="34"/>
  <c r="J32" i="34"/>
  <c r="B37" i="35"/>
  <c r="G32" i="34"/>
  <c r="C37" i="35"/>
  <c r="H32" i="34"/>
  <c r="D37" i="35"/>
  <c r="I33" i="34"/>
  <c r="J33" i="34"/>
  <c r="B38" i="35"/>
  <c r="G33" i="34"/>
  <c r="C38" i="35"/>
  <c r="H33" i="34"/>
  <c r="D38" i="35"/>
  <c r="I34" i="34"/>
  <c r="J34" i="34"/>
  <c r="B39" i="35"/>
  <c r="G34" i="34"/>
  <c r="C39" i="35"/>
  <c r="H34" i="34"/>
  <c r="D39" i="35"/>
  <c r="I35" i="34"/>
  <c r="J35" i="34"/>
  <c r="B40" i="35"/>
  <c r="G35" i="34"/>
  <c r="C40" i="35"/>
  <c r="H35" i="34"/>
  <c r="D40" i="35"/>
  <c r="I36" i="34"/>
  <c r="J36" i="34"/>
  <c r="B41" i="35"/>
  <c r="G36" i="34"/>
  <c r="C41" i="35"/>
  <c r="H36" i="34"/>
  <c r="D41" i="35"/>
  <c r="H25" i="34"/>
  <c r="D30" i="35"/>
  <c r="G25" i="34"/>
  <c r="C30" i="35"/>
  <c r="I25" i="34"/>
  <c r="J25" i="34"/>
  <c r="B30" i="35"/>
  <c r="I14" i="34"/>
  <c r="J14" i="34"/>
  <c r="B18" i="35"/>
  <c r="G14" i="34"/>
  <c r="C18" i="35"/>
  <c r="H14" i="34"/>
  <c r="D18" i="35"/>
  <c r="I15" i="34"/>
  <c r="J15" i="34"/>
  <c r="B19" i="35"/>
  <c r="G15" i="34"/>
  <c r="C19" i="35"/>
  <c r="H15" i="34"/>
  <c r="D19" i="35"/>
  <c r="I16" i="34"/>
  <c r="J16" i="34"/>
  <c r="B20" i="35"/>
  <c r="G16" i="34"/>
  <c r="C20" i="35"/>
  <c r="H16" i="34"/>
  <c r="D20" i="35"/>
  <c r="I17" i="34"/>
  <c r="J17" i="34"/>
  <c r="B21" i="35"/>
  <c r="G17" i="34"/>
  <c r="C21" i="35"/>
  <c r="H17" i="34"/>
  <c r="D21" i="35"/>
  <c r="I18" i="34"/>
  <c r="J18" i="34"/>
  <c r="B22" i="35"/>
  <c r="G18" i="34"/>
  <c r="C22" i="35"/>
  <c r="H18" i="34"/>
  <c r="D22" i="35"/>
  <c r="I19" i="34"/>
  <c r="J19" i="34"/>
  <c r="B23" i="35"/>
  <c r="G19" i="34"/>
  <c r="C23" i="35"/>
  <c r="H19" i="34"/>
  <c r="D23" i="35"/>
  <c r="I20" i="34"/>
  <c r="J20" i="34"/>
  <c r="B24" i="35"/>
  <c r="G20" i="34"/>
  <c r="C24" i="35"/>
  <c r="H20" i="34"/>
  <c r="D24" i="35"/>
  <c r="I21" i="34"/>
  <c r="J21" i="34"/>
  <c r="B25" i="35"/>
  <c r="G21" i="34"/>
  <c r="C25" i="35"/>
  <c r="H21" i="34"/>
  <c r="D25" i="35"/>
  <c r="I22" i="34"/>
  <c r="J22" i="34"/>
  <c r="B26" i="35"/>
  <c r="G22" i="34"/>
  <c r="C26" i="35"/>
  <c r="H22" i="34"/>
  <c r="D26" i="35"/>
  <c r="I23" i="34"/>
  <c r="J23" i="34"/>
  <c r="B27" i="35"/>
  <c r="G23" i="34"/>
  <c r="C27" i="35"/>
  <c r="H23" i="34"/>
  <c r="D27" i="35"/>
  <c r="I24" i="34"/>
  <c r="J24" i="34"/>
  <c r="B28" i="35"/>
  <c r="G24" i="34"/>
  <c r="C28" i="35"/>
  <c r="H24" i="34"/>
  <c r="D28" i="35"/>
  <c r="H13" i="34"/>
  <c r="D17" i="35"/>
  <c r="G13" i="34"/>
  <c r="C17" i="35"/>
  <c r="I13" i="34"/>
  <c r="J13" i="34"/>
  <c r="B17" i="35"/>
  <c r="I2" i="34"/>
  <c r="J2" i="34"/>
  <c r="B5" i="35"/>
  <c r="G2" i="34"/>
  <c r="C5" i="35"/>
  <c r="H2" i="34"/>
  <c r="D5" i="35"/>
  <c r="I3" i="34"/>
  <c r="J3" i="34"/>
  <c r="B6" i="35"/>
  <c r="G3" i="34"/>
  <c r="C6" i="35"/>
  <c r="H3" i="34"/>
  <c r="D6" i="35"/>
  <c r="I4" i="34"/>
  <c r="J4" i="34"/>
  <c r="B7" i="35"/>
  <c r="G4" i="34"/>
  <c r="C7" i="35"/>
  <c r="H4" i="34"/>
  <c r="D7" i="35"/>
  <c r="I5" i="34"/>
  <c r="J5" i="34"/>
  <c r="B8" i="35"/>
  <c r="G5" i="34"/>
  <c r="C8" i="35"/>
  <c r="H5" i="34"/>
  <c r="D8" i="35"/>
  <c r="I6" i="34"/>
  <c r="J6" i="34"/>
  <c r="B9" i="35"/>
  <c r="G6" i="34"/>
  <c r="C9" i="35"/>
  <c r="H6" i="34"/>
  <c r="D9" i="35"/>
  <c r="I7" i="34"/>
  <c r="J7" i="34"/>
  <c r="B10" i="35"/>
  <c r="G7" i="34"/>
  <c r="C10" i="35"/>
  <c r="H7" i="34"/>
  <c r="D10" i="35"/>
  <c r="I8" i="34"/>
  <c r="J8" i="34"/>
  <c r="B11" i="35"/>
  <c r="G8" i="34"/>
  <c r="C11" i="35"/>
  <c r="H8" i="34"/>
  <c r="D11" i="35"/>
  <c r="I9" i="34"/>
  <c r="J9" i="34"/>
  <c r="B12" i="35"/>
  <c r="G9" i="34"/>
  <c r="C12" i="35"/>
  <c r="H9" i="34"/>
  <c r="D12" i="35"/>
  <c r="I10" i="34"/>
  <c r="J10" i="34"/>
  <c r="B13" i="35"/>
  <c r="G10" i="34"/>
  <c r="C13" i="35"/>
  <c r="H10" i="34"/>
  <c r="D13" i="35"/>
  <c r="I11" i="34"/>
  <c r="J11" i="34"/>
  <c r="B14" i="35"/>
  <c r="G11" i="34"/>
  <c r="C14" i="35"/>
  <c r="H11" i="34"/>
  <c r="D14" i="35"/>
  <c r="I12" i="34"/>
  <c r="J12" i="34"/>
  <c r="B15" i="35"/>
  <c r="G12" i="34"/>
  <c r="C15" i="35"/>
  <c r="H12" i="34"/>
  <c r="D15" i="35"/>
  <c r="H1" i="34"/>
  <c r="D4" i="35"/>
  <c r="I1" i="34"/>
  <c r="J1" i="34"/>
  <c r="B4" i="35"/>
  <c r="G1" i="34"/>
  <c r="C4" i="35"/>
  <c r="C43" i="35"/>
  <c r="I62" i="29"/>
  <c r="J62" i="29"/>
  <c r="B72" i="30"/>
  <c r="I63" i="29"/>
  <c r="J63" i="29"/>
  <c r="B73" i="30"/>
  <c r="I64" i="29"/>
  <c r="J64" i="29"/>
  <c r="B74" i="30"/>
  <c r="I65" i="29"/>
  <c r="J65" i="29"/>
  <c r="B75" i="30"/>
  <c r="I66" i="29"/>
  <c r="J66" i="29"/>
  <c r="B76" i="30"/>
  <c r="I67" i="29"/>
  <c r="J67" i="29"/>
  <c r="B77" i="30"/>
  <c r="I68" i="29"/>
  <c r="J68" i="29"/>
  <c r="B78" i="30"/>
  <c r="I69" i="29"/>
  <c r="J69" i="29"/>
  <c r="B79" i="30"/>
  <c r="I70" i="29"/>
  <c r="J70" i="29"/>
  <c r="B80" i="30"/>
  <c r="I71" i="29"/>
  <c r="J71" i="29"/>
  <c r="B81" i="30"/>
  <c r="I72" i="29"/>
  <c r="J72" i="29"/>
  <c r="B82" i="30"/>
  <c r="I61" i="29"/>
  <c r="J61" i="29"/>
  <c r="B71" i="30"/>
  <c r="I50" i="29"/>
  <c r="J50" i="29"/>
  <c r="B59" i="30"/>
  <c r="I51" i="29"/>
  <c r="J51" i="29"/>
  <c r="B60" i="30"/>
  <c r="I52" i="29"/>
  <c r="J52" i="29"/>
  <c r="B61" i="30"/>
  <c r="I53" i="29"/>
  <c r="J53" i="29"/>
  <c r="B62" i="30"/>
  <c r="I54" i="29"/>
  <c r="J54" i="29"/>
  <c r="B63" i="30"/>
  <c r="I55" i="29"/>
  <c r="J55" i="29"/>
  <c r="B64" i="30"/>
  <c r="I56" i="29"/>
  <c r="J56" i="29"/>
  <c r="B65" i="30"/>
  <c r="I57" i="29"/>
  <c r="J57" i="29"/>
  <c r="B66" i="30"/>
  <c r="I58" i="29"/>
  <c r="J58" i="29"/>
  <c r="B67" i="30"/>
  <c r="I59" i="29"/>
  <c r="J59" i="29"/>
  <c r="B68" i="30"/>
  <c r="I60" i="29"/>
  <c r="J60" i="29"/>
  <c r="B69" i="30"/>
  <c r="I49" i="29"/>
  <c r="J49" i="29"/>
  <c r="B58" i="30"/>
  <c r="I38" i="29"/>
  <c r="J38" i="29"/>
  <c r="B46" i="30"/>
  <c r="I39" i="29"/>
  <c r="J39" i="29"/>
  <c r="B47" i="30"/>
  <c r="I40" i="29"/>
  <c r="J40" i="29"/>
  <c r="B48" i="30"/>
  <c r="I41" i="29"/>
  <c r="J41" i="29"/>
  <c r="B49" i="30"/>
  <c r="I42" i="29"/>
  <c r="J42" i="29"/>
  <c r="B50" i="30"/>
  <c r="I43" i="29"/>
  <c r="J43" i="29"/>
  <c r="B51" i="30"/>
  <c r="I44" i="29"/>
  <c r="J44" i="29"/>
  <c r="B52" i="30"/>
  <c r="I45" i="29"/>
  <c r="J45" i="29"/>
  <c r="B53" i="30"/>
  <c r="I46" i="29"/>
  <c r="J46" i="29"/>
  <c r="B54" i="30"/>
  <c r="I47" i="29"/>
  <c r="J47" i="29"/>
  <c r="B55" i="30"/>
  <c r="I48" i="29"/>
  <c r="J48" i="29"/>
  <c r="B56" i="30"/>
  <c r="I37" i="29"/>
  <c r="J37" i="29"/>
  <c r="B45" i="30"/>
  <c r="I26" i="29"/>
  <c r="J26" i="29"/>
  <c r="B31" i="30"/>
  <c r="I27" i="29"/>
  <c r="J27" i="29"/>
  <c r="B32" i="30"/>
  <c r="I28" i="29"/>
  <c r="J28" i="29"/>
  <c r="B33" i="30"/>
  <c r="I29" i="29"/>
  <c r="J29" i="29"/>
  <c r="B34" i="30"/>
  <c r="I30" i="29"/>
  <c r="J30" i="29"/>
  <c r="B35" i="30"/>
  <c r="I31" i="29"/>
  <c r="J31" i="29"/>
  <c r="B36" i="30"/>
  <c r="I32" i="29"/>
  <c r="J32" i="29"/>
  <c r="B37" i="30"/>
  <c r="I33" i="29"/>
  <c r="J33" i="29"/>
  <c r="B38" i="30"/>
  <c r="I34" i="29"/>
  <c r="J34" i="29"/>
  <c r="B39" i="30"/>
  <c r="I35" i="29"/>
  <c r="J35" i="29"/>
  <c r="B40" i="30"/>
  <c r="I36" i="29"/>
  <c r="J36" i="29"/>
  <c r="B41" i="30"/>
  <c r="I25" i="29"/>
  <c r="J25" i="29"/>
  <c r="B30" i="30"/>
  <c r="I14" i="29"/>
  <c r="J14" i="29"/>
  <c r="B18" i="30"/>
  <c r="I15" i="29"/>
  <c r="J15" i="29"/>
  <c r="B19" i="30"/>
  <c r="I16" i="29"/>
  <c r="J16" i="29"/>
  <c r="B20" i="30"/>
  <c r="I17" i="29"/>
  <c r="J17" i="29"/>
  <c r="B21" i="30"/>
  <c r="I18" i="29"/>
  <c r="J18" i="29"/>
  <c r="B22" i="30"/>
  <c r="I19" i="29"/>
  <c r="J19" i="29"/>
  <c r="B23" i="30"/>
  <c r="I20" i="29"/>
  <c r="J20" i="29"/>
  <c r="B24" i="30"/>
  <c r="I21" i="29"/>
  <c r="J21" i="29"/>
  <c r="B25" i="30"/>
  <c r="I22" i="29"/>
  <c r="J22" i="29"/>
  <c r="B26" i="30"/>
  <c r="I23" i="29"/>
  <c r="J23" i="29"/>
  <c r="B27" i="30"/>
  <c r="I24" i="29"/>
  <c r="J24" i="29"/>
  <c r="B28" i="30"/>
  <c r="I13" i="29"/>
  <c r="J13" i="29"/>
  <c r="B17" i="30"/>
  <c r="I2" i="29"/>
  <c r="J2" i="29"/>
  <c r="B5" i="30"/>
  <c r="I3" i="29"/>
  <c r="J3" i="29"/>
  <c r="B6" i="30"/>
  <c r="I4" i="29"/>
  <c r="J4" i="29"/>
  <c r="B7" i="30"/>
  <c r="I5" i="29"/>
  <c r="J5" i="29"/>
  <c r="B8" i="30"/>
  <c r="I6" i="29"/>
  <c r="J6" i="29"/>
  <c r="B9" i="30"/>
  <c r="I7" i="29"/>
  <c r="J7" i="29"/>
  <c r="B10" i="30"/>
  <c r="I8" i="29"/>
  <c r="J8" i="29"/>
  <c r="B11" i="30"/>
  <c r="I9" i="29"/>
  <c r="J9" i="29"/>
  <c r="B12" i="30"/>
  <c r="I10" i="29"/>
  <c r="J10" i="29"/>
  <c r="B13" i="30"/>
  <c r="I11" i="29"/>
  <c r="J11" i="29"/>
  <c r="B14" i="30"/>
  <c r="I12" i="29"/>
  <c r="J12" i="29"/>
  <c r="B15" i="30"/>
  <c r="I1" i="29"/>
  <c r="J1" i="29"/>
  <c r="B4" i="30"/>
  <c r="I62" i="27"/>
  <c r="J62" i="27"/>
  <c r="B72" i="28"/>
  <c r="I63" i="27"/>
  <c r="J63" i="27"/>
  <c r="B73" i="28"/>
  <c r="I64" i="27"/>
  <c r="J64" i="27"/>
  <c r="B74" i="28"/>
  <c r="I65" i="27"/>
  <c r="J65" i="27"/>
  <c r="B75" i="28"/>
  <c r="I66" i="27"/>
  <c r="J66" i="27"/>
  <c r="B76" i="28"/>
  <c r="I67" i="27"/>
  <c r="J67" i="27"/>
  <c r="B77" i="28"/>
  <c r="I68" i="27"/>
  <c r="J68" i="27"/>
  <c r="B78" i="28"/>
  <c r="I69" i="27"/>
  <c r="J69" i="27"/>
  <c r="B79" i="28"/>
  <c r="I70" i="27"/>
  <c r="J70" i="27"/>
  <c r="B80" i="28"/>
  <c r="I71" i="27"/>
  <c r="J71" i="27"/>
  <c r="B81" i="28"/>
  <c r="I72" i="27"/>
  <c r="J72" i="27"/>
  <c r="B82" i="28"/>
  <c r="I61" i="27"/>
  <c r="J61" i="27"/>
  <c r="B71" i="28"/>
  <c r="I50" i="27"/>
  <c r="J50" i="27"/>
  <c r="B59" i="28"/>
  <c r="I51" i="27"/>
  <c r="J51" i="27"/>
  <c r="B60" i="28"/>
  <c r="I52" i="27"/>
  <c r="J52" i="27"/>
  <c r="B61" i="28"/>
  <c r="I53" i="27"/>
  <c r="J53" i="27"/>
  <c r="B62" i="28"/>
  <c r="I54" i="27"/>
  <c r="J54" i="27"/>
  <c r="B63" i="28"/>
  <c r="I55" i="27"/>
  <c r="J55" i="27"/>
  <c r="B64" i="28"/>
  <c r="I56" i="27"/>
  <c r="J56" i="27"/>
  <c r="B65" i="28"/>
  <c r="I57" i="27"/>
  <c r="J57" i="27"/>
  <c r="B66" i="28"/>
  <c r="I58" i="27"/>
  <c r="J58" i="27"/>
  <c r="B67" i="28"/>
  <c r="I59" i="27"/>
  <c r="J59" i="27"/>
  <c r="B68" i="28"/>
  <c r="I60" i="27"/>
  <c r="J60" i="27"/>
  <c r="B69" i="28"/>
  <c r="I49" i="27"/>
  <c r="J49" i="27"/>
  <c r="B58" i="28"/>
  <c r="I38" i="27"/>
  <c r="J38" i="27"/>
  <c r="B46" i="28"/>
  <c r="I39" i="27"/>
  <c r="J39" i="27"/>
  <c r="B47" i="28"/>
  <c r="I40" i="27"/>
  <c r="J40" i="27"/>
  <c r="B48" i="28"/>
  <c r="I41" i="27"/>
  <c r="J41" i="27"/>
  <c r="B49" i="28"/>
  <c r="I42" i="27"/>
  <c r="J42" i="27"/>
  <c r="B50" i="28"/>
  <c r="I43" i="27"/>
  <c r="J43" i="27"/>
  <c r="B51" i="28"/>
  <c r="I44" i="27"/>
  <c r="J44" i="27"/>
  <c r="B52" i="28"/>
  <c r="I45" i="27"/>
  <c r="J45" i="27"/>
  <c r="B53" i="28"/>
  <c r="I46" i="27"/>
  <c r="J46" i="27"/>
  <c r="B54" i="28"/>
  <c r="I47" i="27"/>
  <c r="J47" i="27"/>
  <c r="B55" i="28"/>
  <c r="I48" i="27"/>
  <c r="J48" i="27"/>
  <c r="B56" i="28"/>
  <c r="I37" i="27"/>
  <c r="J37" i="27"/>
  <c r="B45" i="28"/>
  <c r="I26" i="27"/>
  <c r="J26" i="27"/>
  <c r="B31" i="28"/>
  <c r="I27" i="27"/>
  <c r="J27" i="27"/>
  <c r="B32" i="28"/>
  <c r="I28" i="27"/>
  <c r="J28" i="27"/>
  <c r="B33" i="28"/>
  <c r="I29" i="27"/>
  <c r="J29" i="27"/>
  <c r="B34" i="28"/>
  <c r="I30" i="27"/>
  <c r="J30" i="27"/>
  <c r="B35" i="28"/>
  <c r="I31" i="27"/>
  <c r="J31" i="27"/>
  <c r="B36" i="28"/>
  <c r="I32" i="27"/>
  <c r="J32" i="27"/>
  <c r="B37" i="28"/>
  <c r="I33" i="27"/>
  <c r="J33" i="27"/>
  <c r="B38" i="28"/>
  <c r="I34" i="27"/>
  <c r="J34" i="27"/>
  <c r="B39" i="28"/>
  <c r="I35" i="27"/>
  <c r="J35" i="27"/>
  <c r="B40" i="28"/>
  <c r="I36" i="27"/>
  <c r="J36" i="27"/>
  <c r="B41" i="28"/>
  <c r="I25" i="27"/>
  <c r="J25" i="27"/>
  <c r="B30" i="28"/>
  <c r="I14" i="27"/>
  <c r="J14" i="27"/>
  <c r="B18" i="28"/>
  <c r="I15" i="27"/>
  <c r="J15" i="27"/>
  <c r="B19" i="28"/>
  <c r="I16" i="27"/>
  <c r="J16" i="27"/>
  <c r="B20" i="28"/>
  <c r="I17" i="27"/>
  <c r="J17" i="27"/>
  <c r="B21" i="28"/>
  <c r="I18" i="27"/>
  <c r="J18" i="27"/>
  <c r="B22" i="28"/>
  <c r="I19" i="27"/>
  <c r="J19" i="27"/>
  <c r="B23" i="28"/>
  <c r="I20" i="27"/>
  <c r="J20" i="27"/>
  <c r="B24" i="28"/>
  <c r="I21" i="27"/>
  <c r="J21" i="27"/>
  <c r="B25" i="28"/>
  <c r="I22" i="27"/>
  <c r="J22" i="27"/>
  <c r="B26" i="28"/>
  <c r="I23" i="27"/>
  <c r="J23" i="27"/>
  <c r="B27" i="28"/>
  <c r="I24" i="27"/>
  <c r="J24" i="27"/>
  <c r="B28" i="28"/>
  <c r="I13" i="27"/>
  <c r="J13" i="27"/>
  <c r="B17" i="28"/>
  <c r="I2" i="27"/>
  <c r="J2" i="27"/>
  <c r="B5" i="28"/>
  <c r="I3" i="27"/>
  <c r="J3" i="27"/>
  <c r="B6" i="28"/>
  <c r="I4" i="27"/>
  <c r="J4" i="27"/>
  <c r="B7" i="28"/>
  <c r="I5" i="27"/>
  <c r="J5" i="27"/>
  <c r="B8" i="28"/>
  <c r="I6" i="27"/>
  <c r="J6" i="27"/>
  <c r="B9" i="28"/>
  <c r="I7" i="27"/>
  <c r="J7" i="27"/>
  <c r="B10" i="28"/>
  <c r="I8" i="27"/>
  <c r="J8" i="27"/>
  <c r="B11" i="28"/>
  <c r="I9" i="27"/>
  <c r="J9" i="27"/>
  <c r="B12" i="28"/>
  <c r="I10" i="27"/>
  <c r="J10" i="27"/>
  <c r="B13" i="28"/>
  <c r="I11" i="27"/>
  <c r="J11" i="27"/>
  <c r="B14" i="28"/>
  <c r="I12" i="27"/>
  <c r="J12" i="27"/>
  <c r="B15" i="28"/>
  <c r="I1" i="27"/>
  <c r="J1" i="27"/>
  <c r="B4" i="28"/>
  <c r="I2" i="20"/>
  <c r="J2" i="20"/>
  <c r="I3" i="20"/>
  <c r="J3" i="20"/>
  <c r="I4" i="20"/>
  <c r="J4" i="20"/>
  <c r="I5" i="20"/>
  <c r="J5" i="20"/>
  <c r="I6" i="20"/>
  <c r="J6" i="20"/>
  <c r="I7" i="20"/>
  <c r="J7" i="20"/>
  <c r="I8" i="20"/>
  <c r="J8" i="20"/>
  <c r="I9" i="20"/>
  <c r="J9" i="20"/>
  <c r="I10" i="20"/>
  <c r="J10" i="20"/>
  <c r="I11" i="20"/>
  <c r="J11" i="20"/>
  <c r="I12" i="20"/>
  <c r="J12" i="20"/>
  <c r="I13" i="20"/>
  <c r="J13" i="20"/>
  <c r="I14" i="20"/>
  <c r="J14" i="20"/>
  <c r="I15" i="20"/>
  <c r="J15" i="20"/>
  <c r="I16" i="20"/>
  <c r="J16" i="20"/>
  <c r="I17" i="20"/>
  <c r="J17" i="20"/>
  <c r="I18" i="20"/>
  <c r="J18" i="20"/>
  <c r="I19" i="20"/>
  <c r="J19" i="20"/>
  <c r="I20" i="20"/>
  <c r="J20" i="20"/>
  <c r="I21" i="20"/>
  <c r="J21" i="20"/>
  <c r="I22" i="20"/>
  <c r="J22" i="20"/>
  <c r="I23" i="20"/>
  <c r="J23" i="20"/>
  <c r="I24" i="20"/>
  <c r="J24" i="20"/>
  <c r="I25" i="20"/>
  <c r="J25" i="20"/>
  <c r="I26" i="20"/>
  <c r="J26" i="20"/>
  <c r="I27" i="20"/>
  <c r="J27" i="20"/>
  <c r="I28" i="20"/>
  <c r="J28" i="20"/>
  <c r="I29" i="20"/>
  <c r="J29" i="20"/>
  <c r="I30" i="20"/>
  <c r="J30" i="20"/>
  <c r="I31" i="20"/>
  <c r="J31" i="20"/>
  <c r="I32" i="20"/>
  <c r="J32" i="20"/>
  <c r="I33" i="20"/>
  <c r="J33" i="20"/>
  <c r="I34" i="20"/>
  <c r="J34" i="20"/>
  <c r="I35" i="20"/>
  <c r="J35" i="20"/>
  <c r="I36" i="20"/>
  <c r="J36" i="20"/>
  <c r="I37" i="20"/>
  <c r="J37" i="20"/>
  <c r="I38" i="20"/>
  <c r="J38" i="20"/>
  <c r="I39" i="20"/>
  <c r="J39" i="20"/>
  <c r="I40" i="20"/>
  <c r="J40" i="20"/>
  <c r="I41" i="20"/>
  <c r="J41" i="20"/>
  <c r="I42" i="20"/>
  <c r="J42" i="20"/>
  <c r="I43" i="20"/>
  <c r="J43" i="20"/>
  <c r="I44" i="20"/>
  <c r="J44" i="20"/>
  <c r="I45" i="20"/>
  <c r="J45" i="20"/>
  <c r="I46" i="20"/>
  <c r="J46" i="20"/>
  <c r="I47" i="20"/>
  <c r="J47" i="20"/>
  <c r="I48" i="20"/>
  <c r="J48" i="20"/>
  <c r="I49" i="20"/>
  <c r="J49" i="20"/>
  <c r="I50" i="20"/>
  <c r="J50" i="20"/>
  <c r="I51" i="20"/>
  <c r="J51" i="20"/>
  <c r="I52" i="20"/>
  <c r="J52" i="20"/>
  <c r="I53" i="20"/>
  <c r="J53" i="20"/>
  <c r="I54" i="20"/>
  <c r="J54" i="20"/>
  <c r="I55" i="20"/>
  <c r="J55" i="20"/>
  <c r="I56" i="20"/>
  <c r="J56" i="20"/>
  <c r="I57" i="20"/>
  <c r="J57" i="20"/>
  <c r="I58" i="20"/>
  <c r="J58" i="20"/>
  <c r="I59" i="20"/>
  <c r="J59" i="20"/>
  <c r="I60" i="20"/>
  <c r="J60" i="20"/>
  <c r="I61" i="20"/>
  <c r="J61" i="20"/>
  <c r="I62" i="20"/>
  <c r="J62" i="20"/>
  <c r="I63" i="20"/>
  <c r="J63" i="20"/>
  <c r="I64" i="20"/>
  <c r="J64" i="20"/>
  <c r="I65" i="20"/>
  <c r="J65" i="20"/>
  <c r="I66" i="20"/>
  <c r="J66" i="20"/>
  <c r="I67" i="20"/>
  <c r="J67" i="20"/>
  <c r="I68" i="20"/>
  <c r="J68" i="20"/>
  <c r="I69" i="20"/>
  <c r="J69" i="20"/>
  <c r="I70" i="20"/>
  <c r="J70" i="20"/>
  <c r="I71" i="20"/>
  <c r="J71" i="20"/>
  <c r="I72" i="20"/>
  <c r="J72" i="20"/>
  <c r="I1" i="20"/>
  <c r="J1" i="20"/>
  <c r="C72" i="30"/>
  <c r="D72" i="30"/>
  <c r="C73" i="30"/>
  <c r="D73" i="30"/>
  <c r="C74" i="30"/>
  <c r="D74" i="30"/>
  <c r="C75" i="30"/>
  <c r="D75" i="30"/>
  <c r="C76" i="30"/>
  <c r="D76" i="30"/>
  <c r="C77" i="30"/>
  <c r="D77" i="30"/>
  <c r="C78" i="30"/>
  <c r="D78" i="30"/>
  <c r="C79" i="30"/>
  <c r="D79" i="30"/>
  <c r="C80" i="30"/>
  <c r="D80" i="30"/>
  <c r="C81" i="30"/>
  <c r="D81" i="30"/>
  <c r="C82" i="30"/>
  <c r="D82" i="30"/>
  <c r="D71" i="30"/>
  <c r="C71" i="30"/>
  <c r="C59" i="30"/>
  <c r="D59" i="30"/>
  <c r="C60" i="30"/>
  <c r="D60" i="30"/>
  <c r="C61" i="30"/>
  <c r="D61" i="30"/>
  <c r="C62" i="30"/>
  <c r="D62" i="30"/>
  <c r="C63" i="30"/>
  <c r="D63" i="30"/>
  <c r="C64" i="30"/>
  <c r="D64" i="30"/>
  <c r="C65" i="30"/>
  <c r="D65" i="30"/>
  <c r="C66" i="30"/>
  <c r="D66" i="30"/>
  <c r="C67" i="30"/>
  <c r="D67" i="30"/>
  <c r="C68" i="30"/>
  <c r="D68" i="30"/>
  <c r="C69" i="30"/>
  <c r="D69" i="30"/>
  <c r="D58" i="30"/>
  <c r="C58" i="30"/>
  <c r="C46" i="30"/>
  <c r="D46" i="30"/>
  <c r="C47" i="30"/>
  <c r="D47" i="30"/>
  <c r="C48" i="30"/>
  <c r="D48" i="30"/>
  <c r="C49" i="30"/>
  <c r="D49" i="30"/>
  <c r="C50" i="30"/>
  <c r="D50" i="30"/>
  <c r="C51" i="30"/>
  <c r="D51" i="30"/>
  <c r="C52" i="30"/>
  <c r="D52" i="30"/>
  <c r="C53" i="30"/>
  <c r="D53" i="30"/>
  <c r="C54" i="30"/>
  <c r="D54" i="30"/>
  <c r="C55" i="30"/>
  <c r="D55" i="30"/>
  <c r="C56" i="30"/>
  <c r="D56" i="30"/>
  <c r="D45" i="30"/>
  <c r="C45" i="30"/>
  <c r="C31" i="30"/>
  <c r="D31" i="30"/>
  <c r="C32" i="30"/>
  <c r="D32" i="30"/>
  <c r="C33" i="30"/>
  <c r="D33" i="30"/>
  <c r="C34" i="30"/>
  <c r="D34" i="30"/>
  <c r="C35" i="30"/>
  <c r="D35" i="30"/>
  <c r="C36" i="30"/>
  <c r="D36" i="30"/>
  <c r="C37" i="30"/>
  <c r="D37" i="30"/>
  <c r="C38" i="30"/>
  <c r="D38" i="30"/>
  <c r="C39" i="30"/>
  <c r="D39" i="30"/>
  <c r="C40" i="30"/>
  <c r="D40" i="30"/>
  <c r="C41" i="30"/>
  <c r="D41" i="30"/>
  <c r="D30" i="30"/>
  <c r="C30" i="30"/>
  <c r="C18" i="30"/>
  <c r="D18" i="30"/>
  <c r="C19" i="30"/>
  <c r="D19" i="30"/>
  <c r="C20" i="30"/>
  <c r="D20" i="30"/>
  <c r="C21" i="30"/>
  <c r="D21" i="30"/>
  <c r="C22" i="30"/>
  <c r="D22" i="30"/>
  <c r="C23" i="30"/>
  <c r="D23" i="30"/>
  <c r="C24" i="30"/>
  <c r="D24" i="30"/>
  <c r="C25" i="30"/>
  <c r="D25" i="30"/>
  <c r="C26" i="30"/>
  <c r="D26" i="30"/>
  <c r="C27" i="30"/>
  <c r="D27" i="30"/>
  <c r="C28" i="30"/>
  <c r="D28" i="30"/>
  <c r="D17" i="30"/>
  <c r="C17" i="30"/>
  <c r="C5" i="30"/>
  <c r="D5" i="30"/>
  <c r="C6" i="30"/>
  <c r="D6" i="30"/>
  <c r="C7" i="30"/>
  <c r="D7" i="30"/>
  <c r="C8" i="30"/>
  <c r="D8" i="30"/>
  <c r="C9" i="30"/>
  <c r="D9" i="30"/>
  <c r="C10" i="30"/>
  <c r="D10" i="30"/>
  <c r="C11" i="30"/>
  <c r="D11" i="30"/>
  <c r="C12" i="30"/>
  <c r="D12" i="30"/>
  <c r="C13" i="30"/>
  <c r="D13" i="30"/>
  <c r="C14" i="30"/>
  <c r="D14" i="30"/>
  <c r="C15" i="30"/>
  <c r="D15" i="30"/>
  <c r="D4" i="30"/>
  <c r="C4" i="30"/>
  <c r="D1" i="27"/>
  <c r="D2" i="27"/>
  <c r="D3" i="27"/>
  <c r="D4" i="27"/>
  <c r="D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72" i="27"/>
  <c r="H72" i="27"/>
  <c r="G72" i="27"/>
  <c r="H71" i="27"/>
  <c r="G71" i="27"/>
  <c r="H70" i="27"/>
  <c r="G70" i="27"/>
  <c r="H69" i="27"/>
  <c r="G69" i="27"/>
  <c r="H68" i="27"/>
  <c r="G68" i="27"/>
  <c r="H67" i="27"/>
  <c r="G67" i="27"/>
  <c r="H66" i="27"/>
  <c r="G66" i="27"/>
  <c r="H65" i="27"/>
  <c r="G65" i="27"/>
  <c r="H64" i="27"/>
  <c r="G64" i="27"/>
  <c r="H63" i="27"/>
  <c r="G63" i="27"/>
  <c r="H62" i="27"/>
  <c r="G62" i="27"/>
  <c r="H61" i="27"/>
  <c r="G61" i="27"/>
  <c r="H60" i="27"/>
  <c r="G60" i="27"/>
  <c r="H59" i="27"/>
  <c r="G59" i="27"/>
  <c r="H58" i="27"/>
  <c r="G58" i="27"/>
  <c r="H57" i="27"/>
  <c r="G57" i="27"/>
  <c r="H56" i="27"/>
  <c r="G56" i="27"/>
  <c r="H55" i="27"/>
  <c r="G55" i="27"/>
  <c r="H54" i="27"/>
  <c r="G54" i="27"/>
  <c r="H53" i="27"/>
  <c r="G53" i="27"/>
  <c r="H52" i="27"/>
  <c r="G52" i="27"/>
  <c r="H51" i="27"/>
  <c r="G51" i="27"/>
  <c r="H50" i="27"/>
  <c r="G50" i="27"/>
  <c r="H49" i="27"/>
  <c r="G49" i="27"/>
  <c r="H48" i="27"/>
  <c r="G48" i="27"/>
  <c r="H47" i="27"/>
  <c r="G47" i="27"/>
  <c r="H46" i="27"/>
  <c r="G46" i="27"/>
  <c r="H45" i="27"/>
  <c r="G45" i="27"/>
  <c r="H44" i="27"/>
  <c r="G44" i="27"/>
  <c r="H43" i="27"/>
  <c r="G43" i="27"/>
  <c r="H42" i="27"/>
  <c r="G42" i="27"/>
  <c r="H41" i="27"/>
  <c r="G41" i="27"/>
  <c r="H40" i="27"/>
  <c r="G40" i="27"/>
  <c r="H39" i="27"/>
  <c r="G39" i="27"/>
  <c r="H38" i="27"/>
  <c r="G38" i="27"/>
  <c r="H37" i="27"/>
  <c r="G37" i="27"/>
  <c r="C43" i="30"/>
  <c r="H36" i="27"/>
  <c r="G36" i="27"/>
  <c r="H35" i="27"/>
  <c r="G35" i="27"/>
  <c r="H34" i="27"/>
  <c r="G34" i="27"/>
  <c r="H33" i="27"/>
  <c r="G33" i="27"/>
  <c r="H32" i="27"/>
  <c r="G32" i="27"/>
  <c r="H31" i="27"/>
  <c r="G31" i="27"/>
  <c r="H30" i="27"/>
  <c r="G30" i="27"/>
  <c r="H29" i="27"/>
  <c r="G29" i="27"/>
  <c r="H28" i="27"/>
  <c r="G28" i="27"/>
  <c r="H27" i="27"/>
  <c r="G27" i="27"/>
  <c r="H26" i="27"/>
  <c r="G26" i="27"/>
  <c r="H25" i="27"/>
  <c r="G25" i="27"/>
  <c r="H24" i="27"/>
  <c r="G24" i="27"/>
  <c r="H23" i="27"/>
  <c r="G23" i="27"/>
  <c r="H22" i="27"/>
  <c r="G22" i="27"/>
  <c r="H21" i="27"/>
  <c r="G21" i="27"/>
  <c r="H20" i="27"/>
  <c r="G20" i="27"/>
  <c r="H19" i="27"/>
  <c r="G19" i="27"/>
  <c r="H18" i="27"/>
  <c r="G18" i="27"/>
  <c r="H17" i="27"/>
  <c r="G17" i="27"/>
  <c r="H16" i="27"/>
  <c r="G16" i="27"/>
  <c r="H15" i="27"/>
  <c r="G15" i="27"/>
  <c r="H14" i="27"/>
  <c r="G14" i="27"/>
  <c r="H13" i="27"/>
  <c r="G13" i="27"/>
  <c r="H12" i="27"/>
  <c r="G12" i="27"/>
  <c r="H11" i="27"/>
  <c r="G11" i="27"/>
  <c r="H10" i="27"/>
  <c r="G10" i="27"/>
  <c r="H9" i="27"/>
  <c r="G9" i="27"/>
  <c r="H8" i="27"/>
  <c r="G8" i="27"/>
  <c r="H7" i="27"/>
  <c r="G7" i="27"/>
  <c r="H6" i="27"/>
  <c r="G6" i="27"/>
  <c r="H5" i="27"/>
  <c r="G5" i="27"/>
  <c r="H4" i="27"/>
  <c r="G4" i="27"/>
  <c r="H3" i="27"/>
  <c r="G3" i="27"/>
  <c r="H2" i="27"/>
  <c r="G2" i="27"/>
  <c r="H1" i="27"/>
  <c r="G1" i="27"/>
  <c r="C43" i="28"/>
  <c r="C43" i="24"/>
  <c r="B42" i="22"/>
  <c r="C43" i="21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AA6" i="3"/>
  <c r="AA5" i="3"/>
  <c r="AA4" i="3"/>
  <c r="AA3" i="3"/>
  <c r="AA2" i="3"/>
  <c r="AA1" i="3"/>
  <c r="AD49" i="3"/>
  <c r="AD43" i="3"/>
  <c r="AD47" i="3"/>
  <c r="V1" i="3"/>
  <c r="AC49" i="3"/>
  <c r="AD41" i="3"/>
  <c r="AD45" i="3"/>
  <c r="AC2" i="3"/>
  <c r="AC1" i="3"/>
  <c r="AD1" i="3"/>
  <c r="B3" i="26"/>
  <c r="B4" i="26"/>
  <c r="C5" i="25"/>
  <c r="D4" i="25"/>
  <c r="C4" i="25"/>
  <c r="C4" i="17"/>
  <c r="B3" i="16"/>
  <c r="AD55" i="3"/>
  <c r="AD51" i="3"/>
  <c r="AC53" i="3"/>
  <c r="AD54" i="3"/>
  <c r="AD50" i="3"/>
  <c r="AC52" i="3"/>
  <c r="AD2" i="3"/>
  <c r="AD6" i="3"/>
  <c r="AD10" i="3"/>
  <c r="AD14" i="3"/>
  <c r="AD18" i="3"/>
  <c r="AD22" i="3"/>
  <c r="AD26" i="3"/>
  <c r="AD30" i="3"/>
  <c r="AD34" i="3"/>
  <c r="AD38" i="3"/>
  <c r="AD44" i="3"/>
  <c r="AC47" i="3"/>
  <c r="AC43" i="3"/>
  <c r="AC39" i="3"/>
  <c r="AC35" i="3"/>
  <c r="AC31" i="3"/>
  <c r="AC27" i="3"/>
  <c r="AC23" i="3"/>
  <c r="AC19" i="3"/>
  <c r="AC15" i="3"/>
  <c r="AC11" i="3"/>
  <c r="AC7" i="3"/>
  <c r="AC3" i="3"/>
  <c r="AD5" i="3"/>
  <c r="AD9" i="3"/>
  <c r="AD13" i="3"/>
  <c r="AD17" i="3"/>
  <c r="AD21" i="3"/>
  <c r="AD25" i="3"/>
  <c r="AD29" i="3"/>
  <c r="AD33" i="3"/>
  <c r="AD37" i="3"/>
  <c r="AD46" i="3"/>
  <c r="AC48" i="3"/>
  <c r="AC44" i="3"/>
  <c r="AC40" i="3"/>
  <c r="AC36" i="3"/>
  <c r="AC32" i="3"/>
  <c r="AC28" i="3"/>
  <c r="AC24" i="3"/>
  <c r="AC20" i="3"/>
  <c r="AC16" i="3"/>
  <c r="AC12" i="3"/>
  <c r="AC8" i="3"/>
  <c r="AC4" i="3"/>
  <c r="AC55" i="3"/>
  <c r="AD52" i="3"/>
  <c r="AC50" i="3"/>
  <c r="AD8" i="3"/>
  <c r="AD16" i="3"/>
  <c r="AD24" i="3"/>
  <c r="AD32" i="3"/>
  <c r="AD48" i="3"/>
  <c r="AC45" i="3"/>
  <c r="AC37" i="3"/>
  <c r="AC29" i="3"/>
  <c r="AC21" i="3"/>
  <c r="AC13" i="3"/>
  <c r="AC5" i="3"/>
  <c r="AD7" i="3"/>
  <c r="AD15" i="3"/>
  <c r="AD23" i="3"/>
  <c r="AD31" i="3"/>
  <c r="AD39" i="3"/>
  <c r="AC46" i="3"/>
  <c r="AC38" i="3"/>
  <c r="AC30" i="3"/>
  <c r="AC14" i="3"/>
  <c r="AD53" i="3"/>
  <c r="AC51" i="3"/>
  <c r="AC54" i="3"/>
  <c r="AD4" i="3"/>
  <c r="AD12" i="3"/>
  <c r="AD20" i="3"/>
  <c r="AD28" i="3"/>
  <c r="AD36" i="3"/>
  <c r="AD40" i="3"/>
  <c r="AC41" i="3"/>
  <c r="AC33" i="3"/>
  <c r="AC25" i="3"/>
  <c r="AC17" i="3"/>
  <c r="AC9" i="3"/>
  <c r="AD3" i="3"/>
  <c r="AD11" i="3"/>
  <c r="AD19" i="3"/>
  <c r="AD27" i="3"/>
  <c r="AD35" i="3"/>
  <c r="AD42" i="3"/>
  <c r="AC42" i="3"/>
  <c r="AC34" i="3"/>
  <c r="AC26" i="3"/>
  <c r="AC18" i="3"/>
  <c r="AC10" i="3"/>
  <c r="AC22" i="3"/>
  <c r="AC6" i="3"/>
  <c r="P12" i="3"/>
  <c r="O9" i="3"/>
  <c r="O33" i="3"/>
  <c r="P23" i="3"/>
  <c r="O4" i="3"/>
  <c r="O28" i="3"/>
  <c r="P26" i="3"/>
  <c r="O7" i="3"/>
  <c r="O31" i="3"/>
  <c r="P33" i="3"/>
  <c r="P29" i="3"/>
  <c r="W1" i="3"/>
  <c r="P8" i="3"/>
  <c r="P16" i="3"/>
  <c r="P24" i="3"/>
  <c r="P32" i="3"/>
  <c r="O5" i="3"/>
  <c r="O13" i="3"/>
  <c r="O21" i="3"/>
  <c r="O29" i="3"/>
  <c r="P3" i="3"/>
  <c r="P11" i="3"/>
  <c r="P19" i="3"/>
  <c r="P27" i="3"/>
  <c r="P35" i="3"/>
  <c r="O8" i="3"/>
  <c r="O16" i="3"/>
  <c r="O24" i="3"/>
  <c r="O32" i="3"/>
  <c r="O1" i="3"/>
  <c r="P6" i="3"/>
  <c r="P14" i="3"/>
  <c r="P22" i="3"/>
  <c r="P30" i="3"/>
  <c r="O3" i="3"/>
  <c r="O11" i="3"/>
  <c r="O19" i="3"/>
  <c r="O27" i="3"/>
  <c r="O35" i="3"/>
  <c r="P9" i="3"/>
  <c r="P17" i="3"/>
  <c r="P25" i="3"/>
  <c r="O6" i="3"/>
  <c r="O22" i="3"/>
  <c r="P1" i="3"/>
  <c r="O2" i="3"/>
  <c r="O18" i="3"/>
  <c r="O34" i="3"/>
  <c r="V2" i="3"/>
  <c r="P4" i="3"/>
  <c r="P20" i="3"/>
  <c r="P28" i="3"/>
  <c r="P36" i="3"/>
  <c r="O17" i="3"/>
  <c r="O25" i="3"/>
  <c r="P7" i="3"/>
  <c r="P15" i="3"/>
  <c r="P31" i="3"/>
  <c r="O12" i="3"/>
  <c r="O20" i="3"/>
  <c r="O36" i="3"/>
  <c r="P2" i="3"/>
  <c r="P10" i="3"/>
  <c r="P18" i="3"/>
  <c r="P34" i="3"/>
  <c r="O15" i="3"/>
  <c r="O23" i="3"/>
  <c r="P5" i="3"/>
  <c r="P13" i="3"/>
  <c r="P21" i="3"/>
  <c r="O14" i="3"/>
  <c r="O30" i="3"/>
  <c r="O10" i="3"/>
  <c r="O26" i="3"/>
  <c r="W40" i="3"/>
  <c r="W24" i="3"/>
  <c r="W8" i="3"/>
  <c r="V37" i="3"/>
  <c r="V21" i="3"/>
  <c r="W43" i="3"/>
  <c r="W27" i="3"/>
  <c r="W11" i="3"/>
  <c r="V40" i="3"/>
  <c r="V24" i="3"/>
  <c r="V8" i="3"/>
  <c r="G3" i="3"/>
  <c r="G42" i="3"/>
  <c r="G4" i="3"/>
  <c r="H35" i="3"/>
  <c r="H25" i="3"/>
  <c r="H3" i="3"/>
  <c r="G7" i="3"/>
  <c r="G36" i="3"/>
  <c r="G18" i="3"/>
  <c r="H47" i="3"/>
  <c r="H37" i="3"/>
  <c r="W42" i="3"/>
  <c r="W26" i="3"/>
  <c r="W10" i="3"/>
  <c r="V39" i="3"/>
  <c r="V23" i="3"/>
  <c r="W45" i="3"/>
  <c r="W29" i="3"/>
  <c r="W13" i="3"/>
  <c r="V42" i="3"/>
  <c r="V26" i="3"/>
  <c r="V10" i="3"/>
  <c r="G47" i="3"/>
  <c r="G43" i="3"/>
  <c r="G25" i="3"/>
  <c r="H11" i="3"/>
  <c r="H38" i="3"/>
  <c r="H28" i="3"/>
  <c r="G1" i="3"/>
  <c r="G14" i="3"/>
  <c r="G37" i="3"/>
  <c r="H23" i="3"/>
  <c r="H13" i="3"/>
  <c r="H40" i="3"/>
  <c r="H10" i="3"/>
  <c r="W36" i="3"/>
  <c r="W4" i="3"/>
  <c r="W39" i="3"/>
  <c r="V36" i="3"/>
  <c r="G44" i="3"/>
  <c r="H41" i="3"/>
  <c r="G13" i="3"/>
  <c r="H32" i="3"/>
  <c r="W6" i="3"/>
  <c r="V19" i="3"/>
  <c r="W9" i="3"/>
  <c r="V6" i="3"/>
  <c r="G20" i="3"/>
  <c r="H17" i="3"/>
  <c r="G16" i="3"/>
  <c r="H39" i="3"/>
  <c r="H1" i="3"/>
  <c r="W32" i="3"/>
  <c r="W16" i="3"/>
  <c r="V45" i="3"/>
  <c r="V29" i="3"/>
  <c r="V13" i="3"/>
  <c r="W35" i="3"/>
  <c r="W19" i="3"/>
  <c r="W3" i="3"/>
  <c r="V32" i="3"/>
  <c r="V16" i="3"/>
  <c r="V7" i="3"/>
  <c r="G35" i="3"/>
  <c r="G17" i="3"/>
  <c r="G26" i="3"/>
  <c r="H30" i="3"/>
  <c r="H20" i="3"/>
  <c r="H8" i="3"/>
  <c r="G39" i="3"/>
  <c r="G29" i="3"/>
  <c r="H15" i="3"/>
  <c r="H42" i="3"/>
  <c r="H6" i="3"/>
  <c r="W34" i="3"/>
  <c r="W18" i="3"/>
  <c r="W2" i="3"/>
  <c r="V31" i="3"/>
  <c r="V15" i="3"/>
  <c r="W37" i="3"/>
  <c r="W21" i="3"/>
  <c r="W5" i="3"/>
  <c r="V34" i="3"/>
  <c r="V18" i="3"/>
  <c r="V11" i="3"/>
  <c r="G11" i="3"/>
  <c r="G28" i="3"/>
  <c r="G12" i="3"/>
  <c r="H43" i="3"/>
  <c r="H33" i="3"/>
  <c r="H2" i="3"/>
  <c r="G15" i="3"/>
  <c r="G5" i="3"/>
  <c r="G30" i="3"/>
  <c r="H18" i="3"/>
  <c r="H45" i="3"/>
  <c r="H9" i="3"/>
  <c r="W44" i="3"/>
  <c r="W28" i="3"/>
  <c r="W12" i="3"/>
  <c r="V41" i="3"/>
  <c r="V25" i="3"/>
  <c r="V5" i="3"/>
  <c r="W31" i="3"/>
  <c r="W15" i="3"/>
  <c r="V44" i="3"/>
  <c r="V28" i="3"/>
  <c r="V12" i="3"/>
  <c r="G2" i="3"/>
  <c r="G6" i="3"/>
  <c r="G33" i="3"/>
  <c r="H19" i="3"/>
  <c r="H46" i="3"/>
  <c r="H36" i="3"/>
  <c r="G24" i="3"/>
  <c r="G34" i="3"/>
  <c r="G45" i="3"/>
  <c r="H31" i="3"/>
  <c r="H21" i="3"/>
  <c r="W46" i="3"/>
  <c r="W30" i="3"/>
  <c r="W14" i="3"/>
  <c r="V43" i="3"/>
  <c r="V27" i="3"/>
  <c r="V9" i="3"/>
  <c r="W33" i="3"/>
  <c r="W17" i="3"/>
  <c r="V46" i="3"/>
  <c r="V30" i="3"/>
  <c r="V14" i="3"/>
  <c r="V3" i="3"/>
  <c r="G27" i="3"/>
  <c r="G9" i="3"/>
  <c r="G38" i="3"/>
  <c r="H22" i="3"/>
  <c r="H12" i="3"/>
  <c r="H4" i="3"/>
  <c r="G31" i="3"/>
  <c r="G21" i="3"/>
  <c r="G10" i="3"/>
  <c r="H34" i="3"/>
  <c r="H24" i="3"/>
  <c r="H16" i="3"/>
  <c r="W20" i="3"/>
  <c r="V33" i="3"/>
  <c r="V17" i="3"/>
  <c r="W23" i="3"/>
  <c r="W7" i="3"/>
  <c r="V20" i="3"/>
  <c r="V4" i="3"/>
  <c r="G19" i="3"/>
  <c r="G22" i="3"/>
  <c r="H14" i="3"/>
  <c r="H5" i="3"/>
  <c r="G23" i="3"/>
  <c r="G46" i="3"/>
  <c r="H26" i="3"/>
  <c r="W38" i="3"/>
  <c r="W22" i="3"/>
  <c r="V35" i="3"/>
  <c r="W41" i="3"/>
  <c r="W25" i="3"/>
  <c r="V38" i="3"/>
  <c r="V22" i="3"/>
  <c r="G32" i="3"/>
  <c r="G41" i="3"/>
  <c r="H27" i="3"/>
  <c r="H44" i="3"/>
  <c r="G40" i="3"/>
  <c r="G8" i="3"/>
  <c r="H29" i="3"/>
  <c r="H7" i="3"/>
  <c r="B30" i="19"/>
  <c r="B12" i="19"/>
  <c r="B34" i="19"/>
  <c r="C35" i="18"/>
  <c r="B17" i="19"/>
  <c r="B26" i="19"/>
  <c r="B18" i="19"/>
  <c r="D39" i="18"/>
  <c r="C41" i="18"/>
  <c r="B40" i="19"/>
  <c r="B23" i="19"/>
  <c r="B14" i="19"/>
  <c r="D36" i="18"/>
  <c r="B29" i="19"/>
  <c r="B20" i="19"/>
  <c r="D41" i="18"/>
  <c r="D21" i="21"/>
  <c r="D55" i="21"/>
  <c r="B52" i="22"/>
  <c r="C53" i="21"/>
  <c r="D14" i="21"/>
  <c r="B36" i="22"/>
  <c r="C37" i="21"/>
  <c r="D30" i="21"/>
  <c r="D64" i="21"/>
  <c r="C62" i="21"/>
  <c r="B61" i="22"/>
  <c r="D62" i="21"/>
  <c r="C48" i="21"/>
  <c r="B47" i="22"/>
  <c r="C82" i="21"/>
  <c r="B81" i="22"/>
  <c r="B9" i="22"/>
  <c r="C10" i="21"/>
  <c r="C5" i="17"/>
  <c r="B4" i="16"/>
  <c r="D34" i="21"/>
  <c r="D68" i="21"/>
  <c r="B19" i="22"/>
  <c r="C20" i="21"/>
  <c r="B29" i="22"/>
  <c r="C30" i="21"/>
  <c r="B65" i="22"/>
  <c r="C66" i="21"/>
  <c r="D27" i="21"/>
  <c r="D47" i="21"/>
  <c r="D66" i="21"/>
  <c r="B51" i="22"/>
  <c r="C52" i="21"/>
  <c r="B16" i="22"/>
  <c r="C17" i="21"/>
  <c r="D9" i="21"/>
  <c r="D18" i="21"/>
  <c r="D35" i="21"/>
  <c r="D46" i="21"/>
  <c r="D54" i="21"/>
  <c r="D72" i="21"/>
  <c r="C31" i="21"/>
  <c r="B30" i="22"/>
  <c r="B49" i="22"/>
  <c r="C50" i="21"/>
  <c r="B38" i="19"/>
  <c r="C39" i="18"/>
  <c r="B21" i="19"/>
  <c r="B4" i="19"/>
  <c r="C5" i="18"/>
  <c r="D4" i="18"/>
  <c r="B25" i="19"/>
  <c r="B8" i="19"/>
  <c r="B39" i="19"/>
  <c r="C40" i="18"/>
  <c r="B31" i="19"/>
  <c r="B22" i="19"/>
  <c r="B13" i="19"/>
  <c r="B5" i="19"/>
  <c r="D35" i="18"/>
  <c r="B3" i="19"/>
  <c r="B36" i="19"/>
  <c r="C37" i="18"/>
  <c r="B27" i="19"/>
  <c r="B19" i="19"/>
  <c r="B10" i="19"/>
  <c r="D40" i="18"/>
  <c r="B33" i="19"/>
  <c r="C34" i="18"/>
  <c r="B24" i="19"/>
  <c r="B16" i="19"/>
  <c r="B7" i="19"/>
  <c r="D37" i="18"/>
  <c r="D6" i="21"/>
  <c r="D38" i="21"/>
  <c r="D73" i="21"/>
  <c r="C34" i="21"/>
  <c r="B33" i="22"/>
  <c r="C71" i="21"/>
  <c r="B70" i="22"/>
  <c r="D32" i="21"/>
  <c r="D71" i="21"/>
  <c r="D12" i="21"/>
  <c r="D49" i="21"/>
  <c r="D81" i="21"/>
  <c r="C45" i="21"/>
  <c r="B44" i="22"/>
  <c r="C79" i="21"/>
  <c r="B78" i="22"/>
  <c r="D40" i="21"/>
  <c r="D79" i="21"/>
  <c r="B55" i="22"/>
  <c r="C56" i="21"/>
  <c r="B73" i="22"/>
  <c r="C74" i="21"/>
  <c r="B13" i="22"/>
  <c r="C14" i="21"/>
  <c r="D4" i="17"/>
  <c r="D10" i="21"/>
  <c r="D25" i="21"/>
  <c r="D45" i="21"/>
  <c r="D60" i="21"/>
  <c r="D77" i="21"/>
  <c r="B32" i="22"/>
  <c r="C33" i="21"/>
  <c r="B37" i="22"/>
  <c r="C38" i="21"/>
  <c r="B57" i="22"/>
  <c r="C58" i="21"/>
  <c r="B74" i="22"/>
  <c r="C75" i="21"/>
  <c r="D19" i="21"/>
  <c r="D36" i="21"/>
  <c r="D58" i="21"/>
  <c r="D75" i="21"/>
  <c r="B40" i="22"/>
  <c r="C41" i="21"/>
  <c r="B60" i="22"/>
  <c r="C61" i="21"/>
  <c r="B77" i="22"/>
  <c r="C78" i="21"/>
  <c r="B11" i="22"/>
  <c r="C12" i="21"/>
  <c r="B20" i="22"/>
  <c r="C21" i="21"/>
  <c r="D13" i="21"/>
  <c r="D22" i="21"/>
  <c r="D31" i="21"/>
  <c r="D39" i="21"/>
  <c r="D50" i="21"/>
  <c r="D59" i="21"/>
  <c r="D67" i="21"/>
  <c r="D76" i="21"/>
  <c r="B21" i="22"/>
  <c r="C22" i="21"/>
  <c r="B38" i="22"/>
  <c r="C39" i="21"/>
  <c r="C59" i="21"/>
  <c r="B58" i="22"/>
  <c r="B75" i="22"/>
  <c r="C76" i="21"/>
  <c r="B12" i="22"/>
  <c r="C13" i="21"/>
  <c r="B4" i="22"/>
  <c r="C5" i="21"/>
  <c r="C36" i="21"/>
  <c r="B35" i="22"/>
  <c r="B54" i="22"/>
  <c r="C55" i="21"/>
  <c r="B72" i="22"/>
  <c r="C73" i="21"/>
  <c r="D79" i="24"/>
  <c r="D71" i="24"/>
  <c r="D62" i="24"/>
  <c r="D53" i="24"/>
  <c r="D45" i="24"/>
  <c r="D34" i="24"/>
  <c r="D25" i="24"/>
  <c r="D17" i="24"/>
  <c r="D8" i="24"/>
  <c r="C73" i="24"/>
  <c r="C81" i="24"/>
  <c r="D61" i="24"/>
  <c r="C80" i="24"/>
  <c r="C72" i="24"/>
  <c r="C63" i="24"/>
  <c r="C54" i="24"/>
  <c r="C46" i="24"/>
  <c r="C35" i="24"/>
  <c r="C26" i="24"/>
  <c r="C18" i="24"/>
  <c r="C9" i="24"/>
  <c r="D72" i="24"/>
  <c r="D80" i="24"/>
  <c r="C62" i="24"/>
  <c r="C53" i="24"/>
  <c r="D7" i="21"/>
  <c r="D15" i="21"/>
  <c r="D24" i="21"/>
  <c r="D33" i="21"/>
  <c r="D41" i="21"/>
  <c r="D52" i="21"/>
  <c r="D61" i="21"/>
  <c r="D69" i="21"/>
  <c r="D78" i="21"/>
  <c r="C26" i="21"/>
  <c r="B25" i="22"/>
  <c r="C46" i="21"/>
  <c r="B45" i="22"/>
  <c r="B62" i="22"/>
  <c r="C63" i="21"/>
  <c r="B79" i="22"/>
  <c r="C80" i="21"/>
  <c r="B10" i="22"/>
  <c r="C11" i="21"/>
  <c r="B22" i="22"/>
  <c r="C23" i="21"/>
  <c r="B39" i="22"/>
  <c r="C40" i="21"/>
  <c r="B59" i="22"/>
  <c r="C60" i="21"/>
  <c r="B76" i="22"/>
  <c r="C77" i="21"/>
  <c r="D77" i="24"/>
  <c r="D68" i="24"/>
  <c r="D60" i="24"/>
  <c r="D51" i="24"/>
  <c r="D40" i="24"/>
  <c r="D32" i="24"/>
  <c r="D23" i="24"/>
  <c r="D14" i="24"/>
  <c r="D6" i="24"/>
  <c r="C75" i="24"/>
  <c r="D67" i="24"/>
  <c r="D59" i="24"/>
  <c r="C78" i="24"/>
  <c r="C69" i="24"/>
  <c r="C61" i="24"/>
  <c r="C52" i="24"/>
  <c r="C41" i="24"/>
  <c r="C33" i="24"/>
  <c r="C24" i="24"/>
  <c r="C15" i="24"/>
  <c r="C7" i="24"/>
  <c r="D74" i="24"/>
  <c r="D82" i="24"/>
  <c r="C60" i="24"/>
  <c r="D34" i="18"/>
  <c r="D38" i="18"/>
  <c r="B35" i="19"/>
  <c r="C36" i="18"/>
  <c r="B9" i="19"/>
  <c r="B32" i="19"/>
  <c r="B6" i="19"/>
  <c r="B37" i="19"/>
  <c r="C38" i="18"/>
  <c r="B11" i="19"/>
  <c r="C28" i="21"/>
  <c r="B27" i="22"/>
  <c r="D51" i="21"/>
  <c r="C25" i="21"/>
  <c r="B24" i="22"/>
  <c r="D23" i="21"/>
  <c r="C65" i="21"/>
  <c r="B64" i="22"/>
  <c r="D17" i="21"/>
  <c r="D53" i="21"/>
  <c r="B48" i="22"/>
  <c r="C49" i="21"/>
  <c r="D8" i="21"/>
  <c r="B23" i="22"/>
  <c r="C24" i="21"/>
  <c r="B68" i="22"/>
  <c r="C69" i="21"/>
  <c r="B7" i="22"/>
  <c r="C8" i="21"/>
  <c r="D26" i="21"/>
  <c r="D63" i="21"/>
  <c r="D80" i="21"/>
  <c r="C67" i="21"/>
  <c r="B66" i="22"/>
  <c r="C18" i="21"/>
  <c r="B17" i="22"/>
  <c r="C9" i="21"/>
  <c r="B8" i="22"/>
  <c r="B26" i="22"/>
  <c r="C27" i="21"/>
  <c r="B46" i="22"/>
  <c r="C47" i="21"/>
  <c r="C64" i="21"/>
  <c r="B63" i="22"/>
  <c r="B80" i="22"/>
  <c r="C81" i="21"/>
  <c r="D75" i="24"/>
  <c r="D66" i="24"/>
  <c r="D58" i="24"/>
  <c r="D49" i="24"/>
  <c r="D38" i="24"/>
  <c r="D30" i="24"/>
  <c r="D21" i="24"/>
  <c r="D12" i="24"/>
  <c r="D4" i="24"/>
  <c r="C77" i="24"/>
  <c r="D65" i="24"/>
  <c r="D56" i="24"/>
  <c r="C76" i="24"/>
  <c r="C67" i="24"/>
  <c r="C59" i="24"/>
  <c r="C50" i="24"/>
  <c r="C39" i="24"/>
  <c r="C31" i="24"/>
  <c r="C22" i="24"/>
  <c r="C13" i="24"/>
  <c r="C5" i="24"/>
  <c r="D76" i="24"/>
  <c r="C66" i="24"/>
  <c r="C58" i="24"/>
  <c r="C6" i="21"/>
  <c r="B5" i="22"/>
  <c r="D11" i="21"/>
  <c r="D20" i="21"/>
  <c r="D28" i="21"/>
  <c r="D37" i="21"/>
  <c r="D48" i="21"/>
  <c r="D56" i="21"/>
  <c r="D65" i="21"/>
  <c r="D74" i="21"/>
  <c r="D82" i="21"/>
  <c r="C35" i="21"/>
  <c r="B34" i="22"/>
  <c r="C54" i="21"/>
  <c r="B53" i="22"/>
  <c r="B71" i="22"/>
  <c r="C72" i="21"/>
  <c r="B14" i="22"/>
  <c r="C15" i="21"/>
  <c r="B6" i="22"/>
  <c r="C7" i="21"/>
  <c r="B31" i="22"/>
  <c r="C32" i="21"/>
  <c r="B50" i="22"/>
  <c r="C51" i="21"/>
  <c r="B67" i="22"/>
  <c r="C68" i="21"/>
  <c r="D81" i="24"/>
  <c r="D73" i="24"/>
  <c r="D64" i="24"/>
  <c r="D55" i="24"/>
  <c r="D47" i="24"/>
  <c r="D36" i="24"/>
  <c r="D27" i="24"/>
  <c r="D19" i="24"/>
  <c r="D10" i="24"/>
  <c r="C71" i="24"/>
  <c r="C79" i="24"/>
  <c r="D63" i="24"/>
  <c r="D54" i="24"/>
  <c r="C74" i="24"/>
  <c r="C65" i="24"/>
  <c r="C56" i="24"/>
  <c r="C48" i="24"/>
  <c r="C37" i="24"/>
  <c r="C28" i="24"/>
  <c r="C20" i="24"/>
  <c r="C11" i="24"/>
  <c r="D69" i="24"/>
  <c r="D78" i="24"/>
  <c r="C64" i="24"/>
  <c r="C55" i="24"/>
  <c r="D4" i="21"/>
  <c r="D13" i="24"/>
  <c r="D22" i="24"/>
  <c r="C40" i="24"/>
  <c r="C51" i="24"/>
  <c r="C17" i="24"/>
  <c r="C25" i="24"/>
  <c r="D41" i="24"/>
  <c r="C68" i="24"/>
  <c r="D11" i="24"/>
  <c r="C30" i="24"/>
  <c r="C38" i="24"/>
  <c r="D7" i="24"/>
  <c r="C14" i="24"/>
  <c r="C27" i="24"/>
  <c r="B8" i="26"/>
  <c r="C9" i="25"/>
  <c r="B25" i="26"/>
  <c r="C26" i="25"/>
  <c r="D5" i="21"/>
  <c r="D9" i="24"/>
  <c r="D18" i="24"/>
  <c r="D26" i="24"/>
  <c r="C36" i="24"/>
  <c r="C47" i="24"/>
  <c r="D5" i="24"/>
  <c r="C12" i="24"/>
  <c r="C21" i="24"/>
  <c r="D28" i="24"/>
  <c r="D37" i="24"/>
  <c r="D48" i="24"/>
  <c r="B18" i="22"/>
  <c r="C19" i="21"/>
  <c r="C6" i="24"/>
  <c r="D15" i="24"/>
  <c r="D24" i="24"/>
  <c r="C34" i="24"/>
  <c r="C45" i="24"/>
  <c r="D52" i="24"/>
  <c r="C10" i="24"/>
  <c r="C19" i="24"/>
  <c r="D35" i="24"/>
  <c r="C82" i="24"/>
  <c r="B12" i="26"/>
  <c r="C13" i="25"/>
  <c r="B21" i="26"/>
  <c r="C22" i="25"/>
  <c r="B30" i="26"/>
  <c r="C31" i="25"/>
  <c r="B38" i="26"/>
  <c r="C39" i="25"/>
  <c r="D40" i="25"/>
  <c r="D32" i="25"/>
  <c r="D23" i="25"/>
  <c r="D14" i="25"/>
  <c r="D6" i="25"/>
  <c r="B11" i="26"/>
  <c r="C12" i="25"/>
  <c r="B20" i="26"/>
  <c r="C21" i="25"/>
  <c r="B29" i="26"/>
  <c r="C30" i="25"/>
  <c r="B37" i="26"/>
  <c r="C38" i="25"/>
  <c r="D41" i="25"/>
  <c r="D33" i="25"/>
  <c r="D24" i="25"/>
  <c r="D15" i="25"/>
  <c r="D7" i="25"/>
  <c r="D64" i="28"/>
  <c r="D55" i="28"/>
  <c r="D47" i="28"/>
  <c r="D36" i="28"/>
  <c r="D27" i="28"/>
  <c r="C4" i="24"/>
  <c r="C32" i="24"/>
  <c r="C8" i="24"/>
  <c r="D33" i="24"/>
  <c r="B3" i="22"/>
  <c r="C4" i="21"/>
  <c r="D20" i="24"/>
  <c r="C49" i="24"/>
  <c r="D46" i="24"/>
  <c r="B17" i="26"/>
  <c r="C18" i="25"/>
  <c r="B34" i="26"/>
  <c r="C35" i="25"/>
  <c r="D36" i="25"/>
  <c r="D27" i="25"/>
  <c r="D19" i="25"/>
  <c r="D10" i="25"/>
  <c r="B7" i="26"/>
  <c r="C8" i="25"/>
  <c r="B16" i="26"/>
  <c r="C17" i="25"/>
  <c r="B24" i="26"/>
  <c r="C25" i="25"/>
  <c r="B33" i="26"/>
  <c r="C34" i="25"/>
  <c r="D37" i="25"/>
  <c r="D28" i="25"/>
  <c r="D20" i="25"/>
  <c r="D11" i="25"/>
  <c r="D68" i="28"/>
  <c r="D60" i="28"/>
  <c r="D51" i="28"/>
  <c r="D40" i="28"/>
  <c r="D32" i="28"/>
  <c r="D23" i="28"/>
  <c r="C23" i="24"/>
  <c r="D31" i="24"/>
  <c r="D39" i="24"/>
  <c r="D50" i="24"/>
  <c r="B6" i="26"/>
  <c r="C7" i="25"/>
  <c r="B10" i="26"/>
  <c r="C11" i="25"/>
  <c r="B14" i="26"/>
  <c r="C15" i="25"/>
  <c r="B19" i="26"/>
  <c r="C20" i="25"/>
  <c r="B23" i="26"/>
  <c r="C24" i="25"/>
  <c r="B27" i="26"/>
  <c r="C28" i="25"/>
  <c r="B32" i="26"/>
  <c r="C33" i="25"/>
  <c r="B36" i="26"/>
  <c r="C37" i="25"/>
  <c r="B40" i="26"/>
  <c r="C41" i="25"/>
  <c r="D38" i="25"/>
  <c r="D34" i="25"/>
  <c r="D30" i="25"/>
  <c r="D25" i="25"/>
  <c r="D21" i="25"/>
  <c r="D17" i="25"/>
  <c r="D12" i="25"/>
  <c r="D8" i="25"/>
  <c r="B5" i="26"/>
  <c r="C6" i="25"/>
  <c r="B9" i="26"/>
  <c r="C10" i="25"/>
  <c r="B13" i="26"/>
  <c r="C14" i="25"/>
  <c r="B18" i="26"/>
  <c r="C19" i="25"/>
  <c r="B22" i="26"/>
  <c r="C23" i="25"/>
  <c r="B26" i="26"/>
  <c r="C27" i="25"/>
  <c r="B31" i="26"/>
  <c r="C32" i="25"/>
  <c r="B35" i="26"/>
  <c r="C36" i="25"/>
  <c r="B39" i="26"/>
  <c r="C40" i="25"/>
  <c r="D39" i="25"/>
  <c r="D35" i="25"/>
  <c r="D31" i="25"/>
  <c r="D26" i="25"/>
  <c r="D22" i="25"/>
  <c r="D18" i="25"/>
  <c r="D13" i="25"/>
  <c r="D9" i="25"/>
  <c r="D5" i="25"/>
  <c r="D66" i="28"/>
  <c r="D62" i="28"/>
  <c r="D58" i="28"/>
  <c r="D53" i="28"/>
  <c r="D49" i="28"/>
  <c r="D45" i="28"/>
  <c r="D38" i="28"/>
  <c r="D34" i="28"/>
  <c r="D30" i="28"/>
  <c r="D25" i="28"/>
  <c r="D21" i="28"/>
  <c r="D17" i="28"/>
  <c r="D12" i="28"/>
  <c r="D8" i="28"/>
  <c r="D4" i="28"/>
  <c r="D73" i="28"/>
  <c r="D77" i="28"/>
  <c r="D81" i="28"/>
  <c r="C6" i="28"/>
  <c r="C10" i="28"/>
  <c r="C14" i="28"/>
  <c r="C19" i="28"/>
  <c r="C23" i="28"/>
  <c r="C27" i="28"/>
  <c r="C32" i="28"/>
  <c r="C36" i="28"/>
  <c r="C40" i="28"/>
  <c r="C47" i="28"/>
  <c r="C51" i="28"/>
  <c r="C55" i="28"/>
  <c r="C60" i="28"/>
  <c r="C64" i="28"/>
  <c r="C68" i="28"/>
  <c r="C73" i="28"/>
  <c r="C77" i="28"/>
  <c r="C81" i="28"/>
  <c r="C65" i="28"/>
  <c r="C61" i="28"/>
  <c r="C56" i="28"/>
  <c r="C52" i="28"/>
  <c r="C48" i="28"/>
  <c r="C41" i="28"/>
  <c r="C37" i="28"/>
  <c r="C33" i="28"/>
  <c r="C28" i="28"/>
  <c r="C24" i="28"/>
  <c r="C20" i="28"/>
  <c r="C15" i="28"/>
  <c r="C11" i="28"/>
  <c r="C7" i="28"/>
  <c r="C69" i="28"/>
  <c r="C74" i="28"/>
  <c r="C78" i="28"/>
  <c r="C82" i="28"/>
  <c r="D7" i="28"/>
  <c r="D11" i="28"/>
  <c r="D15" i="28"/>
  <c r="D20" i="28"/>
  <c r="D24" i="28"/>
  <c r="D28" i="28"/>
  <c r="D33" i="28"/>
  <c r="D37" i="28"/>
  <c r="D41" i="28"/>
  <c r="D48" i="28"/>
  <c r="D52" i="28"/>
  <c r="D56" i="28"/>
  <c r="D61" i="28"/>
  <c r="D65" i="28"/>
  <c r="D69" i="28"/>
  <c r="D74" i="28"/>
  <c r="D78" i="28"/>
  <c r="D82" i="28"/>
  <c r="D19" i="28"/>
  <c r="D14" i="28"/>
  <c r="D10" i="28"/>
  <c r="D6" i="28"/>
  <c r="D71" i="28"/>
  <c r="D75" i="28"/>
  <c r="D79" i="28"/>
  <c r="C4" i="28"/>
  <c r="C8" i="28"/>
  <c r="C12" i="28"/>
  <c r="C17" i="28"/>
  <c r="C21" i="28"/>
  <c r="C25" i="28"/>
  <c r="C30" i="28"/>
  <c r="C34" i="28"/>
  <c r="C38" i="28"/>
  <c r="C45" i="28"/>
  <c r="C49" i="28"/>
  <c r="C53" i="28"/>
  <c r="C58" i="28"/>
  <c r="C62" i="28"/>
  <c r="C66" i="28"/>
  <c r="C71" i="28"/>
  <c r="C75" i="28"/>
  <c r="C79" i="28"/>
  <c r="C67" i="28"/>
  <c r="C63" i="28"/>
  <c r="C59" i="28"/>
  <c r="C54" i="28"/>
  <c r="C50" i="28"/>
  <c r="C46" i="28"/>
  <c r="C39" i="28"/>
  <c r="C35" i="28"/>
  <c r="C31" i="28"/>
  <c r="C26" i="28"/>
  <c r="C22" i="28"/>
  <c r="C18" i="28"/>
  <c r="C13" i="28"/>
  <c r="C9" i="28"/>
  <c r="C5" i="28"/>
  <c r="C72" i="28"/>
  <c r="C76" i="28"/>
  <c r="C80" i="28"/>
  <c r="D5" i="28"/>
  <c r="D9" i="28"/>
  <c r="D13" i="28"/>
  <c r="D18" i="28"/>
  <c r="D22" i="28"/>
  <c r="D26" i="28"/>
  <c r="D31" i="28"/>
  <c r="D35" i="28"/>
  <c r="D39" i="28"/>
  <c r="D46" i="28"/>
  <c r="D50" i="28"/>
  <c r="D54" i="28"/>
  <c r="D59" i="28"/>
  <c r="D63" i="28"/>
  <c r="D67" i="28"/>
  <c r="D72" i="28"/>
  <c r="D76" i="28"/>
  <c r="D80" i="28"/>
  <c r="C31" i="18"/>
  <c r="D32" i="18"/>
  <c r="D31" i="18"/>
  <c r="C33" i="18"/>
  <c r="C32" i="18"/>
  <c r="D33" i="18"/>
  <c r="D30" i="18"/>
  <c r="C30" i="18"/>
  <c r="C18" i="18"/>
  <c r="C22" i="18"/>
  <c r="C26" i="18"/>
  <c r="D19" i="18"/>
  <c r="D23" i="18"/>
  <c r="D27" i="18"/>
  <c r="C21" i="18"/>
  <c r="C25" i="18"/>
  <c r="D18" i="18"/>
  <c r="D22" i="18"/>
  <c r="D26" i="18"/>
  <c r="C20" i="18"/>
  <c r="C24" i="18"/>
  <c r="C28" i="18"/>
  <c r="D21" i="18"/>
  <c r="D25" i="18"/>
  <c r="C19" i="18"/>
  <c r="C23" i="18"/>
  <c r="C27" i="18"/>
  <c r="D20" i="18"/>
  <c r="D24" i="18"/>
  <c r="D28" i="18"/>
  <c r="D17" i="18"/>
  <c r="C17" i="18"/>
  <c r="C9" i="18"/>
  <c r="C13" i="18"/>
  <c r="D6" i="18"/>
  <c r="D10" i="18"/>
  <c r="D14" i="18"/>
  <c r="C8" i="18"/>
  <c r="C12" i="18"/>
  <c r="D5" i="18"/>
  <c r="D9" i="18"/>
  <c r="D13" i="18"/>
  <c r="C7" i="18"/>
  <c r="C11" i="18"/>
  <c r="C15" i="18"/>
  <c r="D8" i="18"/>
  <c r="D12" i="18"/>
  <c r="C6" i="18"/>
  <c r="C10" i="18"/>
  <c r="C14" i="18"/>
  <c r="D7" i="18"/>
  <c r="D11" i="18"/>
  <c r="D15" i="18"/>
  <c r="C4" i="18"/>
  <c r="D34" i="17"/>
  <c r="D38" i="17"/>
  <c r="D31" i="17"/>
  <c r="D35" i="17"/>
  <c r="D39" i="17"/>
  <c r="D32" i="17"/>
  <c r="D36" i="17"/>
  <c r="D40" i="17"/>
  <c r="D33" i="17"/>
  <c r="D37" i="17"/>
  <c r="D41" i="17"/>
  <c r="D30" i="17"/>
  <c r="D21" i="17"/>
  <c r="D25" i="17"/>
  <c r="D18" i="17"/>
  <c r="D22" i="17"/>
  <c r="D26" i="17"/>
  <c r="D19" i="17"/>
  <c r="D23" i="17"/>
  <c r="D27" i="17"/>
  <c r="D20" i="17"/>
  <c r="D24" i="17"/>
  <c r="D28" i="17"/>
  <c r="D17" i="17"/>
  <c r="D8" i="17"/>
  <c r="D12" i="17"/>
  <c r="D5" i="17"/>
  <c r="D9" i="17"/>
  <c r="D13" i="17"/>
  <c r="D6" i="17"/>
  <c r="D10" i="17"/>
  <c r="D14" i="17"/>
  <c r="D7" i="17"/>
  <c r="D11" i="17"/>
  <c r="D15" i="17"/>
  <c r="C6" i="17"/>
  <c r="C14" i="17"/>
  <c r="C9" i="17"/>
  <c r="C13" i="17"/>
  <c r="C18" i="17"/>
  <c r="C22" i="17"/>
  <c r="C26" i="17"/>
  <c r="C31" i="17"/>
  <c r="C35" i="17"/>
  <c r="C39" i="17"/>
  <c r="C12" i="17"/>
  <c r="C19" i="17"/>
  <c r="C23" i="17"/>
  <c r="C27" i="17"/>
  <c r="C32" i="17"/>
  <c r="C36" i="17"/>
  <c r="C40" i="17"/>
  <c r="C10" i="17"/>
  <c r="C7" i="17"/>
  <c r="C11" i="17"/>
  <c r="C15" i="17"/>
  <c r="C20" i="17"/>
  <c r="C24" i="17"/>
  <c r="C28" i="17"/>
  <c r="C33" i="17"/>
  <c r="C37" i="17"/>
  <c r="C41" i="17"/>
  <c r="C8" i="17"/>
  <c r="C17" i="17"/>
  <c r="C21" i="17"/>
  <c r="C25" i="17"/>
  <c r="C30" i="17"/>
  <c r="C34" i="17"/>
  <c r="C38" i="17"/>
  <c r="B30" i="16"/>
  <c r="B34" i="16"/>
  <c r="B38" i="16"/>
  <c r="B31" i="16"/>
  <c r="B35" i="16"/>
  <c r="B39" i="16"/>
  <c r="B32" i="16"/>
  <c r="B36" i="16"/>
  <c r="B40" i="16"/>
  <c r="B33" i="16"/>
  <c r="B37" i="16"/>
  <c r="B29" i="16"/>
  <c r="B17" i="16"/>
  <c r="B21" i="16"/>
  <c r="B25" i="16"/>
  <c r="B18" i="16"/>
  <c r="B22" i="16"/>
  <c r="B26" i="16"/>
  <c r="B19" i="16"/>
  <c r="B23" i="16"/>
  <c r="B27" i="16"/>
  <c r="B20" i="16"/>
  <c r="B24" i="16"/>
  <c r="B16" i="16"/>
  <c r="B5" i="16"/>
  <c r="B13" i="16"/>
  <c r="B8" i="16"/>
  <c r="B12" i="16"/>
  <c r="B11" i="16"/>
  <c r="B9" i="16"/>
  <c r="B6" i="16"/>
  <c r="B10" i="16"/>
  <c r="B14" i="16"/>
  <c r="B7" i="16"/>
  <c r="D34" i="15"/>
  <c r="D39" i="15"/>
  <c r="D33" i="15"/>
  <c r="D38" i="15"/>
  <c r="D32" i="15"/>
  <c r="D37" i="15"/>
  <c r="D31" i="15"/>
  <c r="D36" i="15"/>
  <c r="D41" i="15"/>
  <c r="D35" i="15"/>
  <c r="D40" i="15"/>
  <c r="D30" i="15"/>
  <c r="D20" i="15"/>
  <c r="D28" i="15"/>
  <c r="D22" i="15"/>
  <c r="D27" i="15"/>
  <c r="D21" i="15"/>
  <c r="D26" i="15"/>
  <c r="D25" i="15"/>
  <c r="D19" i="15"/>
  <c r="D24" i="15"/>
  <c r="D18" i="15"/>
  <c r="D23" i="15"/>
  <c r="D17" i="15"/>
  <c r="D13" i="15"/>
  <c r="D12" i="15"/>
  <c r="D10" i="15"/>
  <c r="D7" i="15"/>
  <c r="D5" i="15"/>
  <c r="D15" i="15"/>
  <c r="D14" i="15"/>
  <c r="D9" i="15"/>
  <c r="D11" i="15"/>
  <c r="D8" i="15"/>
  <c r="D6" i="15"/>
  <c r="D4" i="15"/>
  <c r="C13" i="15"/>
  <c r="C35" i="15"/>
  <c r="C11" i="15"/>
  <c r="C25" i="15"/>
  <c r="C8" i="15"/>
  <c r="C20" i="15"/>
  <c r="C18" i="15"/>
  <c r="C36" i="15"/>
  <c r="C19" i="15"/>
  <c r="C4" i="15"/>
  <c r="C15" i="15"/>
  <c r="C30" i="15"/>
  <c r="C12" i="15"/>
  <c r="C33" i="15"/>
  <c r="C24" i="15"/>
  <c r="C32" i="15"/>
  <c r="C14" i="15"/>
  <c r="C37" i="15"/>
  <c r="C22" i="15"/>
  <c r="C34" i="15"/>
  <c r="C17" i="15"/>
  <c r="C41" i="15"/>
  <c r="C39" i="15"/>
  <c r="C27" i="15"/>
  <c r="C10" i="15"/>
  <c r="C28" i="15"/>
  <c r="C31" i="15"/>
  <c r="C26" i="15"/>
  <c r="C7" i="15"/>
  <c r="C38" i="15"/>
  <c r="C21" i="15"/>
  <c r="C9" i="15"/>
  <c r="C40" i="15"/>
  <c r="C23" i="15"/>
  <c r="C6" i="15"/>
  <c r="C5" i="15"/>
  <c r="B34" i="13"/>
  <c r="B35" i="13"/>
  <c r="B32" i="13"/>
  <c r="B31" i="13"/>
  <c r="B36" i="13"/>
  <c r="B33" i="13"/>
  <c r="B40" i="13"/>
  <c r="B38" i="13"/>
  <c r="B30" i="13"/>
  <c r="B37" i="13"/>
  <c r="B39" i="13"/>
  <c r="B29" i="13"/>
  <c r="B24" i="13"/>
  <c r="B19" i="13"/>
  <c r="B17" i="13"/>
  <c r="B18" i="13"/>
  <c r="B23" i="13"/>
  <c r="B21" i="13"/>
  <c r="B26" i="13"/>
  <c r="B27" i="13"/>
  <c r="B25" i="13"/>
  <c r="B20" i="13"/>
  <c r="B22" i="13"/>
  <c r="B16" i="13"/>
  <c r="B14" i="13"/>
  <c r="B13" i="13"/>
  <c r="B12" i="13"/>
  <c r="B10" i="13"/>
  <c r="B7" i="13"/>
  <c r="B11" i="13"/>
  <c r="B9" i="13"/>
  <c r="B6" i="13"/>
  <c r="B8" i="13"/>
  <c r="B5" i="13"/>
  <c r="B4" i="13"/>
  <c r="B3" i="13"/>
</calcChain>
</file>

<file path=xl/sharedStrings.xml><?xml version="1.0" encoding="utf-8"?>
<sst xmlns="http://schemas.openxmlformats.org/spreadsheetml/2006/main" count="3544" uniqueCount="1629">
  <si>
    <t>Island</t>
  </si>
  <si>
    <t>Irland</t>
  </si>
  <si>
    <t>Norwegen</t>
  </si>
  <si>
    <t>Schweden</t>
  </si>
  <si>
    <t>Finnland</t>
  </si>
  <si>
    <t>Dänemark</t>
  </si>
  <si>
    <t>Estland</t>
  </si>
  <si>
    <t>Lettland</t>
  </si>
  <si>
    <t>Litauen</t>
  </si>
  <si>
    <t>Weissrussland</t>
  </si>
  <si>
    <t>Russland</t>
  </si>
  <si>
    <t>Rumänien</t>
  </si>
  <si>
    <t>Bulgarien</t>
  </si>
  <si>
    <t>Griechenland</t>
  </si>
  <si>
    <t>Italien</t>
  </si>
  <si>
    <t>Serbien</t>
  </si>
  <si>
    <t>Kroatien</t>
  </si>
  <si>
    <t>Ungarn</t>
  </si>
  <si>
    <t>Tschechien</t>
  </si>
  <si>
    <t>Polen</t>
  </si>
  <si>
    <t>Deutschland</t>
  </si>
  <si>
    <t>Österreich</t>
  </si>
  <si>
    <t>Schweiz</t>
  </si>
  <si>
    <t>Frankreich</t>
  </si>
  <si>
    <t>Spanien</t>
  </si>
  <si>
    <t>Portugal</t>
  </si>
  <si>
    <t>Belgien</t>
  </si>
  <si>
    <t>Andorra</t>
  </si>
  <si>
    <t>Luxemburg</t>
  </si>
  <si>
    <t>Liechtenstein</t>
  </si>
  <si>
    <t>Dublin</t>
  </si>
  <si>
    <t>London</t>
  </si>
  <si>
    <t>Oslo</t>
  </si>
  <si>
    <t>Kopenhagen</t>
  </si>
  <si>
    <t>Stockholm</t>
  </si>
  <si>
    <t>Helsinki</t>
  </si>
  <si>
    <t>Riga</t>
  </si>
  <si>
    <t>Minsk</t>
  </si>
  <si>
    <t>Moskau</t>
  </si>
  <si>
    <t>Bukarest</t>
  </si>
  <si>
    <t>Sofia</t>
  </si>
  <si>
    <t>Athen</t>
  </si>
  <si>
    <t>Ankara</t>
  </si>
  <si>
    <t>Rom</t>
  </si>
  <si>
    <t>Zagreb</t>
  </si>
  <si>
    <t>Budapest</t>
  </si>
  <si>
    <t>Bratislava</t>
  </si>
  <si>
    <t>Prag</t>
  </si>
  <si>
    <t>Berlin</t>
  </si>
  <si>
    <t>Wien</t>
  </si>
  <si>
    <t>Bern</t>
  </si>
  <si>
    <t>Paris</t>
  </si>
  <si>
    <t>Madrid</t>
  </si>
  <si>
    <t>Lissabon</t>
  </si>
  <si>
    <t>Brüssel</t>
  </si>
  <si>
    <t>Amsterdam</t>
  </si>
  <si>
    <t>Andorra la Vella</t>
  </si>
  <si>
    <t>Vaduz</t>
  </si>
  <si>
    <t>Warschau</t>
  </si>
  <si>
    <t>Belgrad</t>
  </si>
  <si>
    <t>Tallinn</t>
  </si>
  <si>
    <t>Albanien</t>
  </si>
  <si>
    <t>Tirana</t>
  </si>
  <si>
    <t>Bosnien und Herzegowina</t>
  </si>
  <si>
    <t>Sarajevo</t>
  </si>
  <si>
    <t>Reykjavík</t>
  </si>
  <si>
    <t>Astana</t>
  </si>
  <si>
    <t>Priština</t>
  </si>
  <si>
    <t>Vilnius</t>
  </si>
  <si>
    <t>Malta</t>
  </si>
  <si>
    <t>Valletta</t>
  </si>
  <si>
    <t>Mazedonien</t>
  </si>
  <si>
    <t>Skopje</t>
  </si>
  <si>
    <t>Moldawien</t>
  </si>
  <si>
    <t>Kischinau</t>
  </si>
  <si>
    <t>Monaco</t>
  </si>
  <si>
    <t>Montenegro</t>
  </si>
  <si>
    <t>Podgorica</t>
  </si>
  <si>
    <t>San Marino</t>
  </si>
  <si>
    <t>Slowenien</t>
  </si>
  <si>
    <t>Ljubljana</t>
  </si>
  <si>
    <t>Kiew</t>
  </si>
  <si>
    <t>Vatikanstadt</t>
  </si>
  <si>
    <t>Vereinigtes Königreich</t>
  </si>
  <si>
    <t>Kasachstan</t>
  </si>
  <si>
    <t>Kosovo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</si>
  <si>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</si>
  <si>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</si>
  <si>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</si>
  <si>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</si>
  <si>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</si>
  <si>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</si>
  <si>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</si>
  <si>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</si>
  <si>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</si>
  <si>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</si>
  <si>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</si>
  <si>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</si>
  <si>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Kanada</t>
  </si>
  <si>
    <t>Ottawa</t>
  </si>
  <si>
    <t>Mexiko</t>
  </si>
  <si>
    <t>Mexico-City</t>
  </si>
  <si>
    <t>Vereinigte Staaten von Amerika</t>
  </si>
  <si>
    <t>Washington D.C.</t>
  </si>
  <si>
    <t>Bahamas</t>
  </si>
  <si>
    <t>Nassau</t>
  </si>
  <si>
    <t>Barbados</t>
  </si>
  <si>
    <t>Bridgetown</t>
  </si>
  <si>
    <t>Belize</t>
  </si>
  <si>
    <t>Belmopan</t>
  </si>
  <si>
    <t>Costa Rica</t>
  </si>
  <si>
    <t>San José</t>
  </si>
  <si>
    <t>Dominikanische Republik</t>
  </si>
  <si>
    <t>Santo Domingo</t>
  </si>
  <si>
    <t>El Salvador</t>
  </si>
  <si>
    <t>San Salvador</t>
  </si>
  <si>
    <t>Guatemala</t>
  </si>
  <si>
    <t>Guatemala-Stadt</t>
  </si>
  <si>
    <t>Haiti</t>
  </si>
  <si>
    <t>Port-au-Prince</t>
  </si>
  <si>
    <t>Honduras</t>
  </si>
  <si>
    <t>Tegucigalpa</t>
  </si>
  <si>
    <t>Jamaika</t>
  </si>
  <si>
    <t>Kingston</t>
  </si>
  <si>
    <t>Kuba</t>
  </si>
  <si>
    <t>Havanna</t>
  </si>
  <si>
    <t>Nicaragua</t>
  </si>
  <si>
    <t>Managua</t>
  </si>
  <si>
    <t>Panama</t>
  </si>
  <si>
    <t>Panama-Stadt</t>
  </si>
  <si>
    <t>Argentinien</t>
  </si>
  <si>
    <t>Buenos Aires</t>
  </si>
  <si>
    <t>Bolivien</t>
  </si>
  <si>
    <t>Sucre</t>
  </si>
  <si>
    <t>Brasilien</t>
  </si>
  <si>
    <t>Brasília</t>
  </si>
  <si>
    <t>Chile</t>
  </si>
  <si>
    <t>Santiago</t>
  </si>
  <si>
    <t>Ecuador</t>
  </si>
  <si>
    <t>Quito</t>
  </si>
  <si>
    <t>Guyana</t>
  </si>
  <si>
    <t>Georgetown</t>
  </si>
  <si>
    <t>Kolumbien</t>
  </si>
  <si>
    <t>Bogotá</t>
  </si>
  <si>
    <t>Paraguay</t>
  </si>
  <si>
    <t>Asunción</t>
  </si>
  <si>
    <t>Peru</t>
  </si>
  <si>
    <t>Lima</t>
  </si>
  <si>
    <t>Suriname</t>
  </si>
  <si>
    <t>Paramaribo</t>
  </si>
  <si>
    <t>Uruguay</t>
  </si>
  <si>
    <t>Montevideo</t>
  </si>
  <si>
    <t>Venezuela</t>
  </si>
  <si>
    <t>Caracas</t>
  </si>
  <si>
    <t>Afghanistan</t>
  </si>
  <si>
    <t>Kabul</t>
  </si>
  <si>
    <t>Armenien</t>
  </si>
  <si>
    <t>Jerewan</t>
  </si>
  <si>
    <t>Aserbaidschan</t>
  </si>
  <si>
    <t>Baku</t>
  </si>
  <si>
    <t>Bahrain</t>
  </si>
  <si>
    <t>Manama</t>
  </si>
  <si>
    <t>Bangladesch</t>
  </si>
  <si>
    <t>Dhaka</t>
  </si>
  <si>
    <t>Bhutan</t>
  </si>
  <si>
    <t>Thimphu</t>
  </si>
  <si>
    <t>Brunei</t>
  </si>
  <si>
    <t>Bandar Seri Begawan</t>
  </si>
  <si>
    <t>China</t>
  </si>
  <si>
    <t>Peking</t>
  </si>
  <si>
    <t>Georgien</t>
  </si>
  <si>
    <t>Tiflis</t>
  </si>
  <si>
    <t>Indien</t>
  </si>
  <si>
    <t>Delhi</t>
  </si>
  <si>
    <t>Indonesien</t>
  </si>
  <si>
    <t>Jakarta</t>
  </si>
  <si>
    <t>Irak</t>
  </si>
  <si>
    <t>Bagdad</t>
  </si>
  <si>
    <t>Iran</t>
  </si>
  <si>
    <t>Teheran</t>
  </si>
  <si>
    <t>Israel</t>
  </si>
  <si>
    <t>Jerusalem</t>
  </si>
  <si>
    <t>Japan</t>
  </si>
  <si>
    <t>Tokio</t>
  </si>
  <si>
    <t>Jemen</t>
  </si>
  <si>
    <t>Sana'a</t>
  </si>
  <si>
    <t>Jordanien</t>
  </si>
  <si>
    <t>Amman</t>
  </si>
  <si>
    <t>Kambodscha</t>
  </si>
  <si>
    <t>Phnom Penh</t>
  </si>
  <si>
    <t>Katar</t>
  </si>
  <si>
    <t>Doha</t>
  </si>
  <si>
    <t>Kirgisistan</t>
  </si>
  <si>
    <t>Bischkek</t>
  </si>
  <si>
    <t>Kuwait</t>
  </si>
  <si>
    <t>Kuwait-Stadt</t>
  </si>
  <si>
    <t>Laos</t>
  </si>
  <si>
    <t>Vientiane</t>
  </si>
  <si>
    <t>Libanon</t>
  </si>
  <si>
    <t>Beirut</t>
  </si>
  <si>
    <t>Malaysia</t>
  </si>
  <si>
    <t>Kuala Lumpur</t>
  </si>
  <si>
    <t>Malediven</t>
  </si>
  <si>
    <t>Malé</t>
  </si>
  <si>
    <t>Mongolei</t>
  </si>
  <si>
    <t>Ulan Bator</t>
  </si>
  <si>
    <t>Myanmar</t>
  </si>
  <si>
    <t>Yangon</t>
  </si>
  <si>
    <t>Nepal</t>
  </si>
  <si>
    <t>Kathmandu</t>
  </si>
  <si>
    <t>Nordkorea</t>
  </si>
  <si>
    <t>Pjöngjang</t>
  </si>
  <si>
    <t>Oman</t>
  </si>
  <si>
    <t>Maskat</t>
  </si>
  <si>
    <t>Ost-Timor</t>
  </si>
  <si>
    <t>Dili</t>
  </si>
  <si>
    <t>Pakistan</t>
  </si>
  <si>
    <t>Islamabad</t>
  </si>
  <si>
    <t>Philippinen</t>
  </si>
  <si>
    <t>Manila</t>
  </si>
  <si>
    <t>Saudi-Arabien</t>
  </si>
  <si>
    <t>Riad</t>
  </si>
  <si>
    <t>Singapur</t>
  </si>
  <si>
    <t>Sri Lanka</t>
  </si>
  <si>
    <t>Colombo</t>
  </si>
  <si>
    <t>Südkorea</t>
  </si>
  <si>
    <t>Seoul</t>
  </si>
  <si>
    <t>Syrien</t>
  </si>
  <si>
    <t>Damaskus</t>
  </si>
  <si>
    <t>Tadschikistan</t>
  </si>
  <si>
    <t>Duschanbe</t>
  </si>
  <si>
    <t>Taiwan</t>
  </si>
  <si>
    <t>Taipeh</t>
  </si>
  <si>
    <t>Thailand</t>
  </si>
  <si>
    <t>Bangkok</t>
  </si>
  <si>
    <t>Turkmenistan</t>
  </si>
  <si>
    <t>Aschchabad</t>
  </si>
  <si>
    <t>Usbekistan</t>
  </si>
  <si>
    <t>Taschkent</t>
  </si>
  <si>
    <t>Vereinigte Arabische Emirate</t>
  </si>
  <si>
    <t>Abu Dhabi</t>
  </si>
  <si>
    <t>Vietnam</t>
  </si>
  <si>
    <t>Hanoi</t>
  </si>
  <si>
    <t>Hauptstädte Europas!</t>
  </si>
  <si>
    <t>Hauptstädte Asiens!</t>
  </si>
  <si>
    <t>Hauptstädte Amerikas!</t>
  </si>
  <si>
    <t>dumm</t>
  </si>
  <si>
    <t>faul</t>
  </si>
  <si>
    <t>schüchtern</t>
  </si>
  <si>
    <t>kindlich</t>
  </si>
  <si>
    <t>bedrückt</t>
  </si>
  <si>
    <t>versponnen</t>
  </si>
  <si>
    <t>altklug</t>
  </si>
  <si>
    <t>allein</t>
  </si>
  <si>
    <t>kontaktfreudig</t>
  </si>
  <si>
    <t>fantasiereich</t>
  </si>
  <si>
    <t>reuig</t>
  </si>
  <si>
    <t>schöpferisch</t>
  </si>
  <si>
    <t>zielbewusst</t>
  </si>
  <si>
    <t>unbeschwert</t>
  </si>
  <si>
    <t>feindlich</t>
  </si>
  <si>
    <t>unwillig</t>
  </si>
  <si>
    <t>frech</t>
  </si>
  <si>
    <t>rücksichtsvoll</t>
  </si>
  <si>
    <t>energisch</t>
  </si>
  <si>
    <t>friedlich</t>
  </si>
  <si>
    <t>flegelhaft</t>
  </si>
  <si>
    <t>taktvoll</t>
  </si>
  <si>
    <t>arbeitsam</t>
  </si>
  <si>
    <t>wissensdurstig</t>
  </si>
  <si>
    <t>furchtsam</t>
  </si>
  <si>
    <t>knauserig</t>
  </si>
  <si>
    <t>besonnen</t>
  </si>
  <si>
    <t>furchtlos</t>
  </si>
  <si>
    <t>unberechenbar</t>
  </si>
  <si>
    <t>traurig</t>
  </si>
  <si>
    <t>hoffnungsvoll</t>
  </si>
  <si>
    <t>interessiert</t>
  </si>
  <si>
    <t>zielstrebig</t>
  </si>
  <si>
    <t>bescheiden</t>
  </si>
  <si>
    <t>nachlässig</t>
  </si>
  <si>
    <t>nachtragend</t>
  </si>
  <si>
    <t>aggressiv</t>
  </si>
  <si>
    <t>passiv</t>
  </si>
  <si>
    <t>aktiv</t>
  </si>
  <si>
    <t>gründlich</t>
  </si>
  <si>
    <t>parteiisch</t>
  </si>
  <si>
    <t>ruhig</t>
  </si>
  <si>
    <t>überheblich</t>
  </si>
  <si>
    <t>charmant</t>
  </si>
  <si>
    <t>konsequent</t>
  </si>
  <si>
    <t>anständig</t>
  </si>
  <si>
    <t>eingebildet</t>
  </si>
  <si>
    <t>rechthaberisch</t>
  </si>
  <si>
    <t>hartnäckig</t>
  </si>
  <si>
    <t>tolerant</t>
  </si>
  <si>
    <t>strebsam</t>
  </si>
  <si>
    <t>lebenslustig</t>
  </si>
  <si>
    <t>wortkarg</t>
  </si>
  <si>
    <t>sentimental</t>
  </si>
  <si>
    <t>empfindlich</t>
  </si>
  <si>
    <t>gleichgültig</t>
  </si>
  <si>
    <t>unstet</t>
  </si>
  <si>
    <t>realistisch</t>
  </si>
  <si>
    <t>egoistisch</t>
  </si>
  <si>
    <t>nervös</t>
  </si>
  <si>
    <t>freundlich</t>
  </si>
  <si>
    <t>listig</t>
  </si>
  <si>
    <t>pingelig</t>
  </si>
  <si>
    <t>pedantisch</t>
  </si>
  <si>
    <t>einfältig</t>
  </si>
  <si>
    <t>bequem</t>
  </si>
  <si>
    <t>verkrampft</t>
  </si>
  <si>
    <t>verspielt</t>
  </si>
  <si>
    <t>deprimiert</t>
  </si>
  <si>
    <t>weltfremd</t>
  </si>
  <si>
    <t>vorlaut</t>
  </si>
  <si>
    <t>einsam</t>
  </si>
  <si>
    <t>gesellig</t>
  </si>
  <si>
    <t>originell</t>
  </si>
  <si>
    <t>einsichtig</t>
  </si>
  <si>
    <t>kreativ</t>
  </si>
  <si>
    <t>entschlossen</t>
  </si>
  <si>
    <t>sorglos</t>
  </si>
  <si>
    <t>feindselig</t>
  </si>
  <si>
    <t>mürrisch</t>
  </si>
  <si>
    <t>keck</t>
  </si>
  <si>
    <t>versöhnlich</t>
  </si>
  <si>
    <t>rüpelhaft</t>
  </si>
  <si>
    <t>einfühlsam</t>
  </si>
  <si>
    <t>fleissig</t>
  </si>
  <si>
    <t>neugierig</t>
  </si>
  <si>
    <t>ängstlich</t>
  </si>
  <si>
    <t>geizig</t>
  </si>
  <si>
    <t>gehemmt</t>
  </si>
  <si>
    <t>bedächtig</t>
  </si>
  <si>
    <t>mutig</t>
  </si>
  <si>
    <t>launisch</t>
  </si>
  <si>
    <t>optimistisch</t>
  </si>
  <si>
    <t>aufgeschlossen</t>
  </si>
  <si>
    <t>eigennützig</t>
  </si>
  <si>
    <t>selbstgefällig</t>
  </si>
  <si>
    <t>berechnend</t>
  </si>
  <si>
    <t>eitel</t>
  </si>
  <si>
    <t>anspruchslos</t>
  </si>
  <si>
    <t>oberflächlich</t>
  </si>
  <si>
    <t>unversöhnlich</t>
  </si>
  <si>
    <t>angriffslustig</t>
  </si>
  <si>
    <t>untätig</t>
  </si>
  <si>
    <t>gewissenhaft</t>
  </si>
  <si>
    <t>befangen</t>
  </si>
  <si>
    <t>hochmütig</t>
  </si>
  <si>
    <t>anmutig</t>
  </si>
  <si>
    <t>brav</t>
  </si>
  <si>
    <t>eigensinnig</t>
  </si>
  <si>
    <t>beharrlich</t>
  </si>
  <si>
    <t>freizügig</t>
  </si>
  <si>
    <t>ehrgeizig</t>
  </si>
  <si>
    <t>fröhlich</t>
  </si>
  <si>
    <t>schweigsam</t>
  </si>
  <si>
    <t>empfindsam</t>
  </si>
  <si>
    <t>sensibel</t>
  </si>
  <si>
    <t>teilnahmslos</t>
  </si>
  <si>
    <t>vernünftig</t>
  </si>
  <si>
    <t>selbstsüchtig</t>
  </si>
  <si>
    <t>überreizt</t>
  </si>
  <si>
    <t>herzlich</t>
  </si>
  <si>
    <t>schlau</t>
  </si>
  <si>
    <t>redescheu</t>
  </si>
  <si>
    <t>intelligent</t>
  </si>
  <si>
    <t>klug</t>
  </si>
  <si>
    <t>naiv</t>
  </si>
  <si>
    <t>leichtgläubig</t>
  </si>
  <si>
    <t>reizend</t>
  </si>
  <si>
    <t>tollpatschig</t>
  </si>
  <si>
    <t>ungeschickt</t>
  </si>
  <si>
    <t>fest</t>
  </si>
  <si>
    <t>stark</t>
  </si>
  <si>
    <t>albern</t>
  </si>
  <si>
    <t>blöd</t>
  </si>
  <si>
    <t>Synonyme von Adjektiven!</t>
  </si>
  <si>
    <t>anfangen</t>
  </si>
  <si>
    <t>überprüfen</t>
  </si>
  <si>
    <t>aufhören</t>
  </si>
  <si>
    <t>übernachten</t>
  </si>
  <si>
    <t>campieren</t>
  </si>
  <si>
    <t>kommandieren</t>
  </si>
  <si>
    <t>öffnen</t>
  </si>
  <si>
    <t>schicken</t>
  </si>
  <si>
    <t>umbringen</t>
  </si>
  <si>
    <t>notieren</t>
  </si>
  <si>
    <t>probieren</t>
  </si>
  <si>
    <t>verbergen</t>
  </si>
  <si>
    <t>beginnen</t>
  </si>
  <si>
    <t>kontrollieren</t>
  </si>
  <si>
    <t>beenden</t>
  </si>
  <si>
    <t>logieren</t>
  </si>
  <si>
    <t>zelten</t>
  </si>
  <si>
    <t>fühlen</t>
  </si>
  <si>
    <t>befehlen</t>
  </si>
  <si>
    <t>aufmachen</t>
  </si>
  <si>
    <t>senden</t>
  </si>
  <si>
    <t>töten</t>
  </si>
  <si>
    <t>aufschreiben</t>
  </si>
  <si>
    <t>versuchen</t>
  </si>
  <si>
    <t>verstecken</t>
  </si>
  <si>
    <t>aufschieben</t>
  </si>
  <si>
    <t>ausüben</t>
  </si>
  <si>
    <t>lindern</t>
  </si>
  <si>
    <t>kränken</t>
  </si>
  <si>
    <t>lenken</t>
  </si>
  <si>
    <t>wippen</t>
  </si>
  <si>
    <t>bekommen</t>
  </si>
  <si>
    <t>korrigieren</t>
  </si>
  <si>
    <t>bersten</t>
  </si>
  <si>
    <t>gestatten</t>
  </si>
  <si>
    <t>hinauszögern</t>
  </si>
  <si>
    <t>verrichten</t>
  </si>
  <si>
    <t>mildern</t>
  </si>
  <si>
    <t>beleidigen</t>
  </si>
  <si>
    <t>steuern</t>
  </si>
  <si>
    <t>schaukeln</t>
  </si>
  <si>
    <t>erhalten</t>
  </si>
  <si>
    <t>verbessern</t>
  </si>
  <si>
    <t>zerspringen</t>
  </si>
  <si>
    <t>erlauben</t>
  </si>
  <si>
    <t>erwerben</t>
  </si>
  <si>
    <t>kaufen</t>
  </si>
  <si>
    <t>beschreiben</t>
  </si>
  <si>
    <t>schildern</t>
  </si>
  <si>
    <t>standhalten</t>
  </si>
  <si>
    <t>widerstehen</t>
  </si>
  <si>
    <t>scherzen</t>
  </si>
  <si>
    <t>spassen</t>
  </si>
  <si>
    <t>entwenden</t>
  </si>
  <si>
    <t>stehlen</t>
  </si>
  <si>
    <t>bergen</t>
  </si>
  <si>
    <t>retten</t>
  </si>
  <si>
    <t>gelingen</t>
  </si>
  <si>
    <t>glücken</t>
  </si>
  <si>
    <t>schwindeln</t>
  </si>
  <si>
    <t>flunkern</t>
  </si>
  <si>
    <t>kurieren</t>
  </si>
  <si>
    <t>schelten</t>
  </si>
  <si>
    <t>schimpfen</t>
  </si>
  <si>
    <t>hüten</t>
  </si>
  <si>
    <t>bewachen</t>
  </si>
  <si>
    <t>schleifen</t>
  </si>
  <si>
    <t>schärfen</t>
  </si>
  <si>
    <t>auswechslen</t>
  </si>
  <si>
    <t>ersetzen</t>
  </si>
  <si>
    <t>stolpern</t>
  </si>
  <si>
    <t>straucheln</t>
  </si>
  <si>
    <t>zugeben</t>
  </si>
  <si>
    <t>gestehen</t>
  </si>
  <si>
    <t>plagen</t>
  </si>
  <si>
    <t>quälen</t>
  </si>
  <si>
    <t>wahrnehmen</t>
  </si>
  <si>
    <t>bemerken</t>
  </si>
  <si>
    <t>schmücken</t>
  </si>
  <si>
    <t>garnieren</t>
  </si>
  <si>
    <t>beibringen</t>
  </si>
  <si>
    <t>lehren</t>
  </si>
  <si>
    <t>teilnehmen</t>
  </si>
  <si>
    <t>mitmachen</t>
  </si>
  <si>
    <t>hintergehen</t>
  </si>
  <si>
    <t>betrügen</t>
  </si>
  <si>
    <t>merken</t>
  </si>
  <si>
    <t>spüren</t>
  </si>
  <si>
    <t>gratulieren</t>
  </si>
  <si>
    <t>beglückwünschen</t>
  </si>
  <si>
    <t>produzieren</t>
  </si>
  <si>
    <t>herstellen</t>
  </si>
  <si>
    <t>behindern</t>
  </si>
  <si>
    <t>stören</t>
  </si>
  <si>
    <t>beistehen</t>
  </si>
  <si>
    <t>helfen</t>
  </si>
  <si>
    <t>klauen</t>
  </si>
  <si>
    <t>malen</t>
  </si>
  <si>
    <t>antreichen</t>
  </si>
  <si>
    <t>verschwinden</t>
  </si>
  <si>
    <t>verduften</t>
  </si>
  <si>
    <t>informieren</t>
  </si>
  <si>
    <t>benachrichtigen</t>
  </si>
  <si>
    <t>lästern</t>
  </si>
  <si>
    <t>vergraben</t>
  </si>
  <si>
    <t>verbuddeln</t>
  </si>
  <si>
    <t>ändern</t>
  </si>
  <si>
    <t>wechseln</t>
  </si>
  <si>
    <t>verwechseln</t>
  </si>
  <si>
    <t>vertauschen</t>
  </si>
  <si>
    <t>entscheiden</t>
  </si>
  <si>
    <t>entschliessen</t>
  </si>
  <si>
    <t>kennen</t>
  </si>
  <si>
    <t>wissen</t>
  </si>
  <si>
    <t>leugnen</t>
  </si>
  <si>
    <t>verneinen</t>
  </si>
  <si>
    <t>verweigern</t>
  </si>
  <si>
    <t>abschlagen</t>
  </si>
  <si>
    <t>fortfahren</t>
  </si>
  <si>
    <t>fortsetzen</t>
  </si>
  <si>
    <t>tun</t>
  </si>
  <si>
    <t>machen</t>
  </si>
  <si>
    <t>erbrechen</t>
  </si>
  <si>
    <t>kotzen</t>
  </si>
  <si>
    <t>kleckern</t>
  </si>
  <si>
    <t>Flecken machen</t>
  </si>
  <si>
    <t>rotieren</t>
  </si>
  <si>
    <t>drehen</t>
  </si>
  <si>
    <t>Gras schneiden</t>
  </si>
  <si>
    <t>mähen</t>
  </si>
  <si>
    <t>lamentieren</t>
  </si>
  <si>
    <t>jammern</t>
  </si>
  <si>
    <t>fluchen</t>
  </si>
  <si>
    <t>ausrufen</t>
  </si>
  <si>
    <t>spenden</t>
  </si>
  <si>
    <t>geben</t>
  </si>
  <si>
    <t>Synonyme von Verben!</t>
  </si>
  <si>
    <t>Ägypten</t>
  </si>
  <si>
    <t>Kairo</t>
  </si>
  <si>
    <t>Algerien</t>
  </si>
  <si>
    <t>Algier</t>
  </si>
  <si>
    <t>Angola</t>
  </si>
  <si>
    <t>Luanda</t>
  </si>
  <si>
    <t>Äquatorialguinea</t>
  </si>
  <si>
    <t>Malabo</t>
  </si>
  <si>
    <t>Äthiopien</t>
  </si>
  <si>
    <t>Addis Abeba</t>
  </si>
  <si>
    <t>Benin</t>
  </si>
  <si>
    <t>Porto-Novo</t>
  </si>
  <si>
    <t>Botswana</t>
  </si>
  <si>
    <t>Gaborone</t>
  </si>
  <si>
    <t>Burkina Faso</t>
  </si>
  <si>
    <t>Ouagadougou</t>
  </si>
  <si>
    <t>Burundi</t>
  </si>
  <si>
    <t>Bujumbura</t>
  </si>
  <si>
    <t>Elfenbeinküste</t>
  </si>
  <si>
    <t>Yamoussoukro</t>
  </si>
  <si>
    <t>Dschibuti</t>
  </si>
  <si>
    <t>Dschibuti-Stadt</t>
  </si>
  <si>
    <t>Eritrea</t>
  </si>
  <si>
    <t>Asmara</t>
  </si>
  <si>
    <t>Gabun</t>
  </si>
  <si>
    <t>Libreville</t>
  </si>
  <si>
    <t>Gambia</t>
  </si>
  <si>
    <t>Banjul</t>
  </si>
  <si>
    <t>Ghana</t>
  </si>
  <si>
    <t>Accra</t>
  </si>
  <si>
    <t>Guinea</t>
  </si>
  <si>
    <t>Conakry</t>
  </si>
  <si>
    <t>Guinea-Bissau</t>
  </si>
  <si>
    <t>Bissau</t>
  </si>
  <si>
    <t>Kamerun</t>
  </si>
  <si>
    <t>Jaunde</t>
  </si>
  <si>
    <t>Kap Verde</t>
  </si>
  <si>
    <t>Praia</t>
  </si>
  <si>
    <t>Kenia</t>
  </si>
  <si>
    <t>Nairobi</t>
  </si>
  <si>
    <t>Komoren</t>
  </si>
  <si>
    <t>Moroni</t>
  </si>
  <si>
    <t>Dem. Rep. Kongo</t>
  </si>
  <si>
    <t>Kinshasa</t>
  </si>
  <si>
    <t>Republik Kongo</t>
  </si>
  <si>
    <t>Brazzaville</t>
  </si>
  <si>
    <t>Lesotho</t>
  </si>
  <si>
    <t>Maseru</t>
  </si>
  <si>
    <t>Liberia</t>
  </si>
  <si>
    <t>Monrovia</t>
  </si>
  <si>
    <t>Libyen</t>
  </si>
  <si>
    <t>Tripolis</t>
  </si>
  <si>
    <t>Madagaskar</t>
  </si>
  <si>
    <t>Antananarivo</t>
  </si>
  <si>
    <t>Malawi</t>
  </si>
  <si>
    <t>Lilongwe</t>
  </si>
  <si>
    <t>Mali</t>
  </si>
  <si>
    <t>Bamako</t>
  </si>
  <si>
    <t>Marokko</t>
  </si>
  <si>
    <t>Rabat</t>
  </si>
  <si>
    <t>Mauretanien</t>
  </si>
  <si>
    <t>Nouakchott</t>
  </si>
  <si>
    <t>Mauritius</t>
  </si>
  <si>
    <t>Port Louis</t>
  </si>
  <si>
    <t>Mosambik</t>
  </si>
  <si>
    <t>Maputo</t>
  </si>
  <si>
    <t>Namibia</t>
  </si>
  <si>
    <t>Windhoek</t>
  </si>
  <si>
    <t>Niger</t>
  </si>
  <si>
    <t>Niamey</t>
  </si>
  <si>
    <t>Nigeria</t>
  </si>
  <si>
    <t>Abuja</t>
  </si>
  <si>
    <t>Ruanda</t>
  </si>
  <si>
    <t>Kigali</t>
  </si>
  <si>
    <t>(West-) Sahara</t>
  </si>
  <si>
    <t>El Aaiún</t>
  </si>
  <si>
    <t>Sambia</t>
  </si>
  <si>
    <t>Lusaka</t>
  </si>
  <si>
    <t>São Tomé &amp; Príncipe</t>
  </si>
  <si>
    <t>São Tomé</t>
  </si>
  <si>
    <t>Senegal</t>
  </si>
  <si>
    <t>Dakar</t>
  </si>
  <si>
    <t>Seychellen</t>
  </si>
  <si>
    <t>Victoria</t>
  </si>
  <si>
    <t>Sierra Leone</t>
  </si>
  <si>
    <t>Freetown</t>
  </si>
  <si>
    <t>Simbabwe</t>
  </si>
  <si>
    <t>Harare</t>
  </si>
  <si>
    <t>Somalia</t>
  </si>
  <si>
    <t>Mogadischu</t>
  </si>
  <si>
    <t>Südafrika</t>
  </si>
  <si>
    <t>Pretoria</t>
  </si>
  <si>
    <t>Sudan</t>
  </si>
  <si>
    <t>Khartum</t>
  </si>
  <si>
    <t>Südsudan</t>
  </si>
  <si>
    <t>Juba</t>
  </si>
  <si>
    <t>Swasiland</t>
  </si>
  <si>
    <t>Mbabane</t>
  </si>
  <si>
    <t>Tansania</t>
  </si>
  <si>
    <t>Dodoma</t>
  </si>
  <si>
    <t>Togo</t>
  </si>
  <si>
    <t>Lomé</t>
  </si>
  <si>
    <t>Tschad</t>
  </si>
  <si>
    <t>N'Djamena</t>
  </si>
  <si>
    <t>Tunesien</t>
  </si>
  <si>
    <t>Tunis</t>
  </si>
  <si>
    <t>Uganda</t>
  </si>
  <si>
    <t>Kampala</t>
  </si>
  <si>
    <t>Zentralafrikan. Republik</t>
  </si>
  <si>
    <t>Bangui</t>
  </si>
  <si>
    <t>Hauptstädte Afrikas!</t>
  </si>
  <si>
    <t>Wie lang ist der Äquator?</t>
  </si>
  <si>
    <t>Wie lang ist der Erdradius?</t>
  </si>
  <si>
    <t>6370 km</t>
  </si>
  <si>
    <t>Wie nennt man die Lava im Erdinnern?</t>
  </si>
  <si>
    <t>Magma</t>
  </si>
  <si>
    <t>Wie lang ist der Rhein?</t>
  </si>
  <si>
    <t>Welches ist der Hauptort des Kantons Graubünden?</t>
  </si>
  <si>
    <t>Chur</t>
  </si>
  <si>
    <t>In welches Meer fliesst die Donau?</t>
  </si>
  <si>
    <t>In welches Meer fliesst die Rhone?</t>
  </si>
  <si>
    <t>In welches Meer fliesst der Rhein?</t>
  </si>
  <si>
    <t>Atlantik/Nordsee</t>
  </si>
  <si>
    <t>Wie nennt man die Meerenge zwischen Frankreich und England?</t>
  </si>
  <si>
    <t>Ärmelkanal</t>
  </si>
  <si>
    <t>Wie weit ist der Mond von der Erde entfernt?</t>
  </si>
  <si>
    <t>Wie weit ist die Sonne von der Erde entfernt?</t>
  </si>
  <si>
    <t>Wie heisst der Stern, der immer im Norden liegt?</t>
  </si>
  <si>
    <t>Polarstern</t>
  </si>
  <si>
    <t>Wie heissen die Lichter am Himmel?</t>
  </si>
  <si>
    <t>Nordlicht</t>
  </si>
  <si>
    <t>21. Dezember</t>
  </si>
  <si>
    <t>23. Juni</t>
  </si>
  <si>
    <t>Wo steht der Eiffelturm?</t>
  </si>
  <si>
    <t>Wo steht der Big Ben?</t>
  </si>
  <si>
    <t>Wie sieht man die kleine Meerjungfrau?</t>
  </si>
  <si>
    <t>Mittelmeer</t>
  </si>
  <si>
    <t>ca. 40'000 km</t>
  </si>
  <si>
    <t>1230 km</t>
  </si>
  <si>
    <t>Wie lang ist der Mississippi?</t>
  </si>
  <si>
    <t>3730 km</t>
  </si>
  <si>
    <t>Schwarzes Meer</t>
  </si>
  <si>
    <t>385'000 km</t>
  </si>
  <si>
    <t>150 Mio. km</t>
  </si>
  <si>
    <t>Auf welchem Kontinent liegt die Wüste Sahara?</t>
  </si>
  <si>
    <t>Afrika</t>
  </si>
  <si>
    <t>Auf welchem Kontinent liegt die Wüste Gobi?</t>
  </si>
  <si>
    <t>Asien</t>
  </si>
  <si>
    <t>Wie hoch ist der Mount Everest?</t>
  </si>
  <si>
    <t>Wie hoch ist das Matterhorn?</t>
  </si>
  <si>
    <t>An welchem See liegt Lausanne?</t>
  </si>
  <si>
    <t>Genfersee</t>
  </si>
  <si>
    <t>4478 Meter</t>
  </si>
  <si>
    <t>8848 Meter</t>
  </si>
  <si>
    <t>Auf welchem Kontinent liegt der Nil?</t>
  </si>
  <si>
    <t>Wie lange ist der Nil?</t>
  </si>
  <si>
    <t>6850 km</t>
  </si>
  <si>
    <t>Auf welchem Kontinent fliesst der Mississippi?</t>
  </si>
  <si>
    <t>Amerika</t>
  </si>
  <si>
    <t>Australien</t>
  </si>
  <si>
    <t>Der "Ayers Rock" liegt in …</t>
  </si>
  <si>
    <t>In welchem Land liegt Korsika?</t>
  </si>
  <si>
    <t>In welchem Land liegt Sardinien?</t>
  </si>
  <si>
    <t>In welchem Land liegt Sizilien?</t>
  </si>
  <si>
    <t>Welches ist der tiefste je gemessene Punkt?</t>
  </si>
  <si>
    <t xml:space="preserve"> -11'000 Meter</t>
  </si>
  <si>
    <t>Ein amerikanischer Schneesturm ist ein …</t>
  </si>
  <si>
    <t>Blizzard</t>
  </si>
  <si>
    <t>Ein tropischer Sturm in Asien ist ein …</t>
  </si>
  <si>
    <t>Taifun</t>
  </si>
  <si>
    <t xml:space="preserve">Ein tropischer Sturm in Amerika ist ein … </t>
  </si>
  <si>
    <t>Hurrikan</t>
  </si>
  <si>
    <t>September</t>
  </si>
  <si>
    <t>März</t>
  </si>
  <si>
    <t>In welchen Monaten sind Tag und Nacht gleich lang?</t>
  </si>
  <si>
    <t>März/September</t>
  </si>
  <si>
    <t>Dezember</t>
  </si>
  <si>
    <t>Juni</t>
  </si>
  <si>
    <t>Atlantik</t>
  </si>
  <si>
    <t>Welcher Ozean grenzt an Frankreich?</t>
  </si>
  <si>
    <t>Auf welchem Kontinent liegt Alaska?</t>
  </si>
  <si>
    <t>Die Eisbären leben auf der …</t>
  </si>
  <si>
    <t>Nordhalbkugel</t>
  </si>
  <si>
    <t>Pinguine leben auf der …</t>
  </si>
  <si>
    <t>Südhalbkugel</t>
  </si>
  <si>
    <t>Die Arktis liegt auf der …</t>
  </si>
  <si>
    <t>Die Antarktis liegt auf der …</t>
  </si>
  <si>
    <t>Welches Gebirge teilt Europa und Asien?</t>
  </si>
  <si>
    <t>Der Ural</t>
  </si>
  <si>
    <t>Das Ende eines Gletschers nennt man:</t>
  </si>
  <si>
    <t>Gletscherzunge</t>
  </si>
  <si>
    <t>In welcher Klimazone liegt Mitteleuropa?</t>
  </si>
  <si>
    <t>gemässigte Zone</t>
  </si>
  <si>
    <t>An welchem Fluss liegt Zürich?</t>
  </si>
  <si>
    <t>Limmat</t>
  </si>
  <si>
    <t>Welcher Fluss fliesst unter der Teufelsbrücke in Uri?</t>
  </si>
  <si>
    <t>Reuss</t>
  </si>
  <si>
    <t>Welcher Fluss fliesst durch Bern?</t>
  </si>
  <si>
    <t>Aare</t>
  </si>
  <si>
    <t>Welcher Fluss fliesst durch Basel?</t>
  </si>
  <si>
    <t>Rhein</t>
  </si>
  <si>
    <t>An welchem See liegt Konstanz?</t>
  </si>
  <si>
    <t>Bodensee</t>
  </si>
  <si>
    <t>Der längste Fluss Europas ist …</t>
  </si>
  <si>
    <t>die Wolga</t>
  </si>
  <si>
    <t>Durch diese Stadt geht der 0° Längengrad</t>
  </si>
  <si>
    <t>Grösste Insel der Welt</t>
  </si>
  <si>
    <t>Grönland</t>
  </si>
  <si>
    <t>Grösste Insel Afrikas</t>
  </si>
  <si>
    <t>Längste Bergkette der Erde</t>
  </si>
  <si>
    <t>Längste Bergkette Europas</t>
  </si>
  <si>
    <t>Längste Bergkette Nordamerikas</t>
  </si>
  <si>
    <t>Rocky Mountains</t>
  </si>
  <si>
    <t>Schützt uns vor den schädlichen UV Strahlen</t>
  </si>
  <si>
    <t>Ozonschicht</t>
  </si>
  <si>
    <t>Die trockenste Wüste der Erde</t>
  </si>
  <si>
    <t>Atacama (Chile)</t>
  </si>
  <si>
    <t>Grönland gehört zu</t>
  </si>
  <si>
    <t>Meeresstrom, der das europäische Klima beeinflusst?</t>
  </si>
  <si>
    <t>Golfstrom</t>
  </si>
  <si>
    <t>Der höchste Berg Afrikas?</t>
  </si>
  <si>
    <t>Kilimandscharo</t>
  </si>
  <si>
    <t>Wie nennt man die Ureinwohner Australiens?</t>
  </si>
  <si>
    <t>Aborigines</t>
  </si>
  <si>
    <t>26 Kantone</t>
  </si>
  <si>
    <t>Längster Fluss Südamerikas:</t>
  </si>
  <si>
    <t>Amazonas</t>
  </si>
  <si>
    <t>Welches ist der "6. Kontinent"?</t>
  </si>
  <si>
    <t>Die Antarktis</t>
  </si>
  <si>
    <t>Die Anden</t>
  </si>
  <si>
    <t>Die Alpen</t>
  </si>
  <si>
    <t>Wo liegt das "Kap der guten Hoffnung"?</t>
  </si>
  <si>
    <t>Geografiewissen!</t>
  </si>
  <si>
    <t>Welchen Monat beginnt auf der Südhalbkugel der Erde der Frühling?</t>
  </si>
  <si>
    <t>Welchen Monat beginnt auf der Nordhalbkugel der Erde der Frühling?</t>
  </si>
  <si>
    <t>Welchen Monat beginnt auf der Südhalbkugel der Erde der Herbst?</t>
  </si>
  <si>
    <t>Wie viele Kantone hat die Schweiz?</t>
  </si>
  <si>
    <t>Welchen Monat ist auf der Südhalbkugel der längste Tag?</t>
  </si>
  <si>
    <t>Welchen Monat ist auf der Nordhalbkugel der längste Tag?</t>
  </si>
  <si>
    <t>Wer war als erster am Südpol?</t>
  </si>
  <si>
    <t>Was hat Charles Darwin geleistet?</t>
  </si>
  <si>
    <t>Welcher Wikinger hat Amerika entdeckt?</t>
  </si>
  <si>
    <t>Welcher Entdecker hat Indien mit dem Schiff entdeckt?</t>
  </si>
  <si>
    <t>Wer entdeckte die Victoriafälle in Afrika?</t>
  </si>
  <si>
    <t>Wer hat als erster fast die Welt umrundet?</t>
  </si>
  <si>
    <t>Ferdinand Magellan</t>
  </si>
  <si>
    <t>Nach wem wurde "Amerika" benannt?</t>
  </si>
  <si>
    <t>Amerigo Vespucci</t>
  </si>
  <si>
    <t>Wer hat das Bier erfunden?</t>
  </si>
  <si>
    <t>Sumerer (4000 v. Chr.)</t>
  </si>
  <si>
    <t>Wer hat das Rad erfunden?</t>
  </si>
  <si>
    <t>Wer hat das Glas erfunden?</t>
  </si>
  <si>
    <t>Mesopotamier (3000 v. Chr.)</t>
  </si>
  <si>
    <t>Ägypter (1800 v. Chr.)</t>
  </si>
  <si>
    <t>Wer hat den Kompass erfunden?</t>
  </si>
  <si>
    <t>Chinesen (1200 v. Chr.)</t>
  </si>
  <si>
    <t>Wer hat den Wecker erfunden?</t>
  </si>
  <si>
    <t>Deutsche (1400)</t>
  </si>
  <si>
    <t>Wer hat den Fallschirm erfunden?</t>
  </si>
  <si>
    <t>Leonardo Da Vinci (1483)</t>
  </si>
  <si>
    <t>Wer hat das Thermometer erfunden?</t>
  </si>
  <si>
    <t>Wer hat den Blitzableiter erfunden?</t>
  </si>
  <si>
    <t>Benjamin Franklin (1752)</t>
  </si>
  <si>
    <t>Galileo Galilei (1597)</t>
  </si>
  <si>
    <t>Wer hat den Heissluftballon erfunden?</t>
  </si>
  <si>
    <t>Wer hat die Batterie erfunden?</t>
  </si>
  <si>
    <t>Alexander Volta (1799)</t>
  </si>
  <si>
    <t>Gebrüder Montgolfier (1783)</t>
  </si>
  <si>
    <t>Wer hat die Dampfmaschine erfunden?</t>
  </si>
  <si>
    <t>James Watt (1765)</t>
  </si>
  <si>
    <t>Wer hat die Erdanziehung definiert?</t>
  </si>
  <si>
    <t>Wer hat die Antarktis entdeckt?</t>
  </si>
  <si>
    <t>Isaac Newton (1687)</t>
  </si>
  <si>
    <t>James Cook (1773)</t>
  </si>
  <si>
    <t>Wer hat das Dynamit erfunden?</t>
  </si>
  <si>
    <t>Alfred Nobel (1867)</t>
  </si>
  <si>
    <t>Wer hat die Blue Jeans erfunden?</t>
  </si>
  <si>
    <t>Levi Strauss (1872)</t>
  </si>
  <si>
    <t>Wer hat die Glühbirne erfunden?</t>
  </si>
  <si>
    <t>Thomas Alva Edison (1879)</t>
  </si>
  <si>
    <t>Otto Lilienthal (1891)</t>
  </si>
  <si>
    <t>Wer hat den Motorflug erfunden?</t>
  </si>
  <si>
    <t>Gebrüder Wright (1903)</t>
  </si>
  <si>
    <t>Rudolf Diesel (1892)</t>
  </si>
  <si>
    <t>Wer hat den Dieselmotor erfunden?</t>
  </si>
  <si>
    <t>Wer hat den Film/Kino erfunden?</t>
  </si>
  <si>
    <t>Gebrüder Lumière (1895)</t>
  </si>
  <si>
    <t>Wer hat die Zündkerze erfunden?</t>
  </si>
  <si>
    <t>Robert Bosch (1902)</t>
  </si>
  <si>
    <t>Henry Ford (1913)</t>
  </si>
  <si>
    <t>Wer hat das Fliessband erfunden?</t>
  </si>
  <si>
    <t>Wer hat die Atomkraft/Kernreaktor erfunden?</t>
  </si>
  <si>
    <t>Enrico Fermi (1942)</t>
  </si>
  <si>
    <t>Wer hat den Fussballschuh mit Stollen erfunden?</t>
  </si>
  <si>
    <t>Adolf Dassler (1953)</t>
  </si>
  <si>
    <t>Welche Firma hat das erste Handy hergestellt?</t>
  </si>
  <si>
    <t>Motorola (1992)</t>
  </si>
  <si>
    <t>Wer hat als erster den Ärmelkanal überflogen?</t>
  </si>
  <si>
    <t>Louis Blériot (1909)</t>
  </si>
  <si>
    <t>Wer flog als erster alleine über den Atlantik?</t>
  </si>
  <si>
    <t>Charles Lindbergh (1927)</t>
  </si>
  <si>
    <t>Wer hat den Pazifik in einem Holzboot überquert?</t>
  </si>
  <si>
    <t>Thor Heyerdaal</t>
  </si>
  <si>
    <t>Wer hat als erster den Mount Everest bestiegen?</t>
  </si>
  <si>
    <t>Sir Edmond Hilary (1953)</t>
  </si>
  <si>
    <t>Wer war der erste Mensch im Weltraum?</t>
  </si>
  <si>
    <t>Juri Gagarin (1961)</t>
  </si>
  <si>
    <t>Wer war als erster Mensch auf dem Mond?</t>
  </si>
  <si>
    <t>Neil Armstrong (1969)</t>
  </si>
  <si>
    <t>Wer umrundete als Erster die Welt nonstop in einem Ballon?</t>
  </si>
  <si>
    <t>Bertrand Piccard (1999)</t>
  </si>
  <si>
    <t>Wann wurde der Eiffelturm gebaut?</t>
  </si>
  <si>
    <t>Wann wurde die erste Atombombe gezündet?</t>
  </si>
  <si>
    <t>1945 (Hiroshima)</t>
  </si>
  <si>
    <t>Wie hiess die erste Briefmarke?</t>
  </si>
  <si>
    <t>Penny Black (1840, England)</t>
  </si>
  <si>
    <t>Wo wurde das erste Disneyland eröffnet?</t>
  </si>
  <si>
    <t>Anaheim (1955)</t>
  </si>
  <si>
    <t>Welches Land war das erste mit Frauenwahlrecht?</t>
  </si>
  <si>
    <t>Neuseeland (1893)</t>
  </si>
  <si>
    <t>Wann gabs das erste Kreuzworträtsel?</t>
  </si>
  <si>
    <t>1913 (New York)</t>
  </si>
  <si>
    <t>Henri Dunant (1863)</t>
  </si>
  <si>
    <t>Wo gabs die erste Verkehrsampel?</t>
  </si>
  <si>
    <t>London (1868)</t>
  </si>
  <si>
    <r>
      <t>Wer hat die Zahl Pi (</t>
    </r>
    <r>
      <rPr>
        <sz val="10"/>
        <rFont val="Calibri"/>
        <family val="2"/>
      </rPr>
      <t>π</t>
    </r>
    <r>
      <rPr>
        <sz val="10"/>
        <rFont val="Arial"/>
      </rPr>
      <t>) definiert?</t>
    </r>
  </si>
  <si>
    <t>Archimedes (ca. 260 v. Chr.)</t>
  </si>
  <si>
    <t>Wer hat die Zündhölzer erfunden?</t>
  </si>
  <si>
    <t>Robert Boyler (1681)</t>
  </si>
  <si>
    <t>Wann gabs die erste Kreditkarte?</t>
  </si>
  <si>
    <t>1950 (Diner's Club)</t>
  </si>
  <si>
    <t>Ptolemäus (ca. 150)</t>
  </si>
  <si>
    <t>Wer hat das geozentrische Weltbild definiert?</t>
  </si>
  <si>
    <t>Wer hat das heliozentrische Weltbild definiert?</t>
  </si>
  <si>
    <t>Nikolaus Kopernikus (1514)</t>
  </si>
  <si>
    <t>Wann herrschte das Römische Reich?</t>
  </si>
  <si>
    <t>500 v.Chr. bis 500</t>
  </si>
  <si>
    <t>Wann war der erste Weltkrieg?</t>
  </si>
  <si>
    <t>1914-1918</t>
  </si>
  <si>
    <t>Wann war der 2. Weltkrieg?</t>
  </si>
  <si>
    <t>1939-1945</t>
  </si>
  <si>
    <t>Wann hat Kolumbus Amerika entdeckt?</t>
  </si>
  <si>
    <t>Wann war die Gründung der alten Eidgenossenschaft?</t>
  </si>
  <si>
    <t>Wann wurde die moderne Schweiz gegründet?</t>
  </si>
  <si>
    <t>Welches war die erste Schweizer Eisenbahn?</t>
  </si>
  <si>
    <t>Spanisch Brötli Bahn (1847)</t>
  </si>
  <si>
    <t>Wer erfand das erste deutsche Auto?</t>
  </si>
  <si>
    <t>Carl Daimler/Gottlieb Benz (1886)</t>
  </si>
  <si>
    <t>David Livingstone (1855)</t>
  </si>
  <si>
    <t>Leif Eriksson (ca. 1000)</t>
  </si>
  <si>
    <t>Roald Amundsen (1911)</t>
  </si>
  <si>
    <t>Die Evolutionstheorie (1858)</t>
  </si>
  <si>
    <t>Vasco Da Gama (1498)</t>
  </si>
  <si>
    <t>Wer eroberte das Aztekenreich?</t>
  </si>
  <si>
    <t>Hernan Cortes (1520)</t>
  </si>
  <si>
    <t>Wer umrundete als Erster das Kap der Guten Hoffnung?</t>
  </si>
  <si>
    <t>Bartolomeo Diaz (1487)</t>
  </si>
  <si>
    <t>Dallas</t>
  </si>
  <si>
    <t>In welcher Stadt wurde John F. Kennedy 1963 ermordet?</t>
  </si>
  <si>
    <t>Wann war die französische Revolution</t>
  </si>
  <si>
    <t>Wann wurde der Buchdruck erfunden?</t>
  </si>
  <si>
    <t>Wer hat den Buchdruck erfunden?</t>
  </si>
  <si>
    <t>Johannes Gutenberg (1450)</t>
  </si>
  <si>
    <t>1964-1975</t>
  </si>
  <si>
    <t>Wann war der Vietnamkrieg?</t>
  </si>
  <si>
    <t>Wann wurde die Unabhängigkeitserklärung der USA geschrieben?</t>
  </si>
  <si>
    <t>Wann wurde der Gotthard Eisenbahntunnel eröffnet</t>
  </si>
  <si>
    <t>1881 (Louis Favre)</t>
  </si>
  <si>
    <t>GS</t>
  </si>
  <si>
    <t>GG</t>
  </si>
  <si>
    <t>Wann haben sich West- und Ostdeutschland zusammengeschlossen?</t>
  </si>
  <si>
    <t>Wie viele Sitze hat der Nationalrat?</t>
  </si>
  <si>
    <t>200 Sitze</t>
  </si>
  <si>
    <t>Wie viele Sitze hat der Ständerat?</t>
  </si>
  <si>
    <t>46 Sitze</t>
  </si>
  <si>
    <t>Geschichtswissen!</t>
  </si>
  <si>
    <t>SV</t>
  </si>
  <si>
    <t>Schön, dich / Sie kennen zu lernen.</t>
  </si>
  <si>
    <t>Schön, dich / Sie zu sehen.</t>
  </si>
  <si>
    <t>Nice to see you.</t>
  </si>
  <si>
    <t>Schön, dich / Sie wiederzusehen.</t>
  </si>
  <si>
    <t>Nice to see you again.</t>
  </si>
  <si>
    <t>Auf Wiedersehen.</t>
  </si>
  <si>
    <t>Good bye.</t>
  </si>
  <si>
    <t>Tschüss.</t>
  </si>
  <si>
    <t>Bye. / See you.</t>
  </si>
  <si>
    <t>Bis später.</t>
  </si>
  <si>
    <t>See you later.</t>
  </si>
  <si>
    <t>Bis bald.</t>
  </si>
  <si>
    <t>See you soon.</t>
  </si>
  <si>
    <t>Bis morgen.</t>
  </si>
  <si>
    <t>See you tomorrow.</t>
  </si>
  <si>
    <t>Bis nächste Woche.</t>
  </si>
  <si>
    <t>See you next week.</t>
  </si>
  <si>
    <t>Gute Nacht.</t>
  </si>
  <si>
    <t>Good night.</t>
  </si>
  <si>
    <t>Wie geht es dir / Ihnen?</t>
  </si>
  <si>
    <t>How are you?</t>
  </si>
  <si>
    <t>Wie geht es dir / Ihnen heute?</t>
  </si>
  <si>
    <t>How are you today?</t>
  </si>
  <si>
    <t>Gut, danke.</t>
  </si>
  <si>
    <t>Fine, thank you/thanks.</t>
  </si>
  <si>
    <t>Sehr gut.</t>
  </si>
  <si>
    <t>Very well.</t>
  </si>
  <si>
    <t>Ich bin okay.</t>
  </si>
  <si>
    <t>I'm okay / all right.</t>
  </si>
  <si>
    <t>Was fehlt dir / Ihnen?</t>
  </si>
  <si>
    <t>What's wrong with you?</t>
  </si>
  <si>
    <t>Was ist mit dir / Ihnen los?</t>
  </si>
  <si>
    <t>What's the matter with you?</t>
  </si>
  <si>
    <t>Bist du / Sind Sie okay?</t>
  </si>
  <si>
    <t>Are you all right?</t>
  </si>
  <si>
    <t>Ich bin müde.</t>
  </si>
  <si>
    <t>Ich bin geschafft.</t>
  </si>
  <si>
    <t>Ich hab eine Erkältung.</t>
  </si>
  <si>
    <t>I've got a cold.</t>
  </si>
  <si>
    <t>I'm tired.</t>
  </si>
  <si>
    <t>I'm exhausted.</t>
  </si>
  <si>
    <t>Guten Morgen.</t>
  </si>
  <si>
    <t>Good morning.</t>
  </si>
  <si>
    <t>Guten Abend.</t>
  </si>
  <si>
    <t>Good evening</t>
  </si>
  <si>
    <t>Guten Nachmittag.</t>
  </si>
  <si>
    <t>Good afternoon.</t>
  </si>
  <si>
    <t>What's your name?</t>
  </si>
  <si>
    <t>Wer bist du? / Wer sind Sie?</t>
  </si>
  <si>
    <t>Who are you?</t>
  </si>
  <si>
    <t>Mein Name ist …</t>
  </si>
  <si>
    <t>My name is …</t>
  </si>
  <si>
    <t>Ich bin …</t>
  </si>
  <si>
    <t>I am …</t>
  </si>
  <si>
    <t>Meine Freunde nennen mich …</t>
  </si>
  <si>
    <t>My friends call me …</t>
  </si>
  <si>
    <t>Nice to meet you.</t>
  </si>
  <si>
    <t>schüchtern, zurückhaltend</t>
  </si>
  <si>
    <t>lebhaft</t>
  </si>
  <si>
    <t>locker</t>
  </si>
  <si>
    <t>offen, kontaktfreudig</t>
  </si>
  <si>
    <t>nett</t>
  </si>
  <si>
    <t>lustig</t>
  </si>
  <si>
    <t>nervig</t>
  </si>
  <si>
    <t>eine Nervensäge</t>
  </si>
  <si>
    <t>Ohrringe</t>
  </si>
  <si>
    <t>eine Kette</t>
  </si>
  <si>
    <t>ein Armband</t>
  </si>
  <si>
    <t>einen Armreifen</t>
  </si>
  <si>
    <t>eine Mütze/Kappe</t>
  </si>
  <si>
    <t>ein rotes Tuch</t>
  </si>
  <si>
    <t>eine Kravatte</t>
  </si>
  <si>
    <t>eine Brille</t>
  </si>
  <si>
    <t>Kontaktlinsen</t>
  </si>
  <si>
    <t>blaue  Augen</t>
  </si>
  <si>
    <t>einen Bart</t>
  </si>
  <si>
    <t>blonde Haare</t>
  </si>
  <si>
    <t>kurze Haare</t>
  </si>
  <si>
    <t>lange Haare</t>
  </si>
  <si>
    <t>glatte Haare</t>
  </si>
  <si>
    <t>Locken</t>
  </si>
  <si>
    <t>eine Glatze</t>
  </si>
  <si>
    <t>Vater</t>
  </si>
  <si>
    <t>Papa, Vati</t>
  </si>
  <si>
    <t>Mutter</t>
  </si>
  <si>
    <t>Mutti, Mami</t>
  </si>
  <si>
    <t>Eltern</t>
  </si>
  <si>
    <t>parents</t>
  </si>
  <si>
    <t>Kind</t>
  </si>
  <si>
    <t>Kinder</t>
  </si>
  <si>
    <t>Sohn</t>
  </si>
  <si>
    <t>Tochter</t>
  </si>
  <si>
    <t>Bruder</t>
  </si>
  <si>
    <t>Schwester</t>
  </si>
  <si>
    <t>Opa</t>
  </si>
  <si>
    <t>grandmother</t>
  </si>
  <si>
    <t>father</t>
  </si>
  <si>
    <t>dad</t>
  </si>
  <si>
    <t>mother</t>
  </si>
  <si>
    <t>mum</t>
  </si>
  <si>
    <t>child</t>
  </si>
  <si>
    <t>children</t>
  </si>
  <si>
    <t>son</t>
  </si>
  <si>
    <t>daughter</t>
  </si>
  <si>
    <t>brother</t>
  </si>
  <si>
    <t>sister</t>
  </si>
  <si>
    <t>grandfather</t>
  </si>
  <si>
    <t>granddad</t>
  </si>
  <si>
    <t>Freund</t>
  </si>
  <si>
    <t>Freundin</t>
  </si>
  <si>
    <t>girlfriend</t>
  </si>
  <si>
    <t>boyfriend</t>
  </si>
  <si>
    <t>Ehefrau</t>
  </si>
  <si>
    <t>Ehemann</t>
  </si>
  <si>
    <t xml:space="preserve">husband </t>
  </si>
  <si>
    <t>wife</t>
  </si>
  <si>
    <t>family room</t>
  </si>
  <si>
    <t>Einzelzimmer</t>
  </si>
  <si>
    <t>Doppelbett</t>
  </si>
  <si>
    <t>double bed</t>
  </si>
  <si>
    <t>ein Formular ausfüllen</t>
  </si>
  <si>
    <t>fill in a form</t>
  </si>
  <si>
    <t>Rezeption</t>
  </si>
  <si>
    <t>Empfangsdame, Rezeptionist/in</t>
  </si>
  <si>
    <t>Schlüssel</t>
  </si>
  <si>
    <t>im Voraus buchen</t>
  </si>
  <si>
    <t xml:space="preserve">book in advance </t>
  </si>
  <si>
    <t>double room</t>
  </si>
  <si>
    <t>twin room</t>
  </si>
  <si>
    <t>single room</t>
  </si>
  <si>
    <t>key</t>
  </si>
  <si>
    <t>reception</t>
  </si>
  <si>
    <t>receptionist</t>
  </si>
  <si>
    <t>Tag der Ankunft</t>
  </si>
  <si>
    <t>Tag der Abreise</t>
  </si>
  <si>
    <t>Zimmerservice</t>
  </si>
  <si>
    <t>room service</t>
  </si>
  <si>
    <t>Klimaanlage</t>
  </si>
  <si>
    <t>arrival date</t>
  </si>
  <si>
    <t>departure date</t>
  </si>
  <si>
    <t>air conditioning</t>
  </si>
  <si>
    <t>book a room</t>
  </si>
  <si>
    <t>ein Zimmer reservieren</t>
  </si>
  <si>
    <t>Wie heisst du / Wie heissen Sie?</t>
  </si>
  <si>
    <t>Grossmutter</t>
  </si>
  <si>
    <t>Grossvater</t>
  </si>
  <si>
    <t>das Formular ausfüllen</t>
  </si>
  <si>
    <t>Personal</t>
  </si>
  <si>
    <t>eine Buchung stornieren</t>
  </si>
  <si>
    <t>cancel a booking</t>
  </si>
  <si>
    <t>fill in the form</t>
  </si>
  <si>
    <t>staff</t>
  </si>
  <si>
    <t>eating out</t>
  </si>
  <si>
    <t>Rechnung (Die Rechnung bitte.)</t>
  </si>
  <si>
    <t>bill (The bill please.)</t>
  </si>
  <si>
    <t>Flasche</t>
  </si>
  <si>
    <t>trinken</t>
  </si>
  <si>
    <t>hungrig</t>
  </si>
  <si>
    <t>durstig</t>
  </si>
  <si>
    <t>Speisekarte</t>
  </si>
  <si>
    <t>Restaurant</t>
  </si>
  <si>
    <t>Tisch (Ein Tisch für zwei Personen bitte.)</t>
  </si>
  <si>
    <t>table (A table for two please.)</t>
  </si>
  <si>
    <t>Gast</t>
  </si>
  <si>
    <t>Hier, bitte.</t>
  </si>
  <si>
    <t>Here you go.</t>
  </si>
  <si>
    <t>essen gehen</t>
  </si>
  <si>
    <t>bottle</t>
  </si>
  <si>
    <t>dessert</t>
  </si>
  <si>
    <t>drink</t>
  </si>
  <si>
    <t>hungry</t>
  </si>
  <si>
    <t>thirsty</t>
  </si>
  <si>
    <t>menu</t>
  </si>
  <si>
    <t>Trinkgeld</t>
  </si>
  <si>
    <t>tip</t>
  </si>
  <si>
    <t>guest</t>
  </si>
  <si>
    <t>waiter</t>
  </si>
  <si>
    <t>Kellnerin</t>
  </si>
  <si>
    <t>waitress</t>
  </si>
  <si>
    <t>Kellner</t>
  </si>
  <si>
    <t>Messer</t>
  </si>
  <si>
    <t>Gabel</t>
  </si>
  <si>
    <t>Löffel</t>
  </si>
  <si>
    <t>knife</t>
  </si>
  <si>
    <t>fork</t>
  </si>
  <si>
    <t>spoon</t>
  </si>
  <si>
    <t>Teller</t>
  </si>
  <si>
    <t>plate</t>
  </si>
  <si>
    <t>Wie komme ich zu …?</t>
  </si>
  <si>
    <t>How do I get to …?</t>
  </si>
  <si>
    <t>Wie kommt man am besten zu …?</t>
  </si>
  <si>
    <t>What's the best way to …?</t>
  </si>
  <si>
    <t>Wo ist …?</t>
  </si>
  <si>
    <t>Where is …?</t>
  </si>
  <si>
    <t>Kehren Sie um.</t>
  </si>
  <si>
    <t>Turn back./Go back.</t>
  </si>
  <si>
    <t>Biegen Sie links ab.</t>
  </si>
  <si>
    <t>Biegen Sie rechts ab.</t>
  </si>
  <si>
    <t>Turn right</t>
  </si>
  <si>
    <t>Turn left.</t>
  </si>
  <si>
    <t>Überqueren Sie …</t>
  </si>
  <si>
    <t>Cross …</t>
  </si>
  <si>
    <t>geradeaus</t>
  </si>
  <si>
    <t>gegenüber von</t>
  </si>
  <si>
    <t>in der Nähe von</t>
  </si>
  <si>
    <t>neben</t>
  </si>
  <si>
    <t>next to</t>
  </si>
  <si>
    <t>zwischen</t>
  </si>
  <si>
    <t>am Ende (von)</t>
  </si>
  <si>
    <t>at the end (of)</t>
  </si>
  <si>
    <t>an der Ecke</t>
  </si>
  <si>
    <t>on/at the corner</t>
  </si>
  <si>
    <t>hinter</t>
  </si>
  <si>
    <t>vor</t>
  </si>
  <si>
    <t>in front of</t>
  </si>
  <si>
    <t>(gleich) um die Ecke</t>
  </si>
  <si>
    <t>(just) around the corner</t>
  </si>
  <si>
    <t>Ampel</t>
  </si>
  <si>
    <t>traffic lights</t>
  </si>
  <si>
    <t>Es ist auf der rechten Seite.</t>
  </si>
  <si>
    <t>It's on the right side.</t>
  </si>
  <si>
    <t>straight on</t>
  </si>
  <si>
    <t>opposite</t>
  </si>
  <si>
    <t>near</t>
  </si>
  <si>
    <t>between</t>
  </si>
  <si>
    <t>behind</t>
  </si>
  <si>
    <t>Kann ich Ihnen helfen?</t>
  </si>
  <si>
    <t>Can I help you?</t>
  </si>
  <si>
    <t>Was kann ich für Sie tun?</t>
  </si>
  <si>
    <t>What can I do for you?</t>
  </si>
  <si>
    <t>Wie viel möchten Sie?</t>
  </si>
  <si>
    <t>How much would you like?</t>
  </si>
  <si>
    <t>Wie viele möchten Sie?</t>
  </si>
  <si>
    <t>How many would you like?</t>
  </si>
  <si>
    <t>Bezahlen Sie bitte an der Kasse.</t>
  </si>
  <si>
    <t>Pay at the cash desk, please.</t>
  </si>
  <si>
    <t>Ich brauche …</t>
  </si>
  <si>
    <t>I need …</t>
  </si>
  <si>
    <t>Ich hätte gern eine Flasche Milch</t>
  </si>
  <si>
    <t>Haben Sie Souvenirs?</t>
  </si>
  <si>
    <t>Verkaufen Sie Briefmarken?</t>
  </si>
  <si>
    <t>Do you sell stamps?</t>
  </si>
  <si>
    <t>Wo kann ich Postkarten kaufen?</t>
  </si>
  <si>
    <t>Where can I buy post cards?</t>
  </si>
  <si>
    <t>I'd like a bottle of milk, please.</t>
  </si>
  <si>
    <t>Have you got souvenirs?</t>
  </si>
  <si>
    <t>I don't like it.</t>
  </si>
  <si>
    <t>Das gefällt mir nicht.</t>
  </si>
  <si>
    <t>Das ist klein.</t>
  </si>
  <si>
    <t>Das ist zu gross.</t>
  </si>
  <si>
    <t>Das ist zu eng.</t>
  </si>
  <si>
    <t>Das ist zu teuer.</t>
  </si>
  <si>
    <t>It's too big.</t>
  </si>
  <si>
    <t>It's too tight.</t>
  </si>
  <si>
    <t>It's too expensive.</t>
  </si>
  <si>
    <t>It's too small.</t>
  </si>
  <si>
    <t>Das ist billig.</t>
  </si>
  <si>
    <t>It's cheap.</t>
  </si>
  <si>
    <t>Wie teuer ist das? / Wie viel kostet es?</t>
  </si>
  <si>
    <t>How much is it?</t>
  </si>
  <si>
    <t>Das ist alles.</t>
  </si>
  <si>
    <t>That's all.</t>
  </si>
  <si>
    <t>Nehmen Sie Kreditkarten?</t>
  </si>
  <si>
    <t>Do you accept credit cards?</t>
  </si>
  <si>
    <t>Arm</t>
  </si>
  <si>
    <t>arm</t>
  </si>
  <si>
    <t>Auge</t>
  </si>
  <si>
    <t>eye</t>
  </si>
  <si>
    <t>Bauch</t>
  </si>
  <si>
    <t>belly</t>
  </si>
  <si>
    <t>Bein</t>
  </si>
  <si>
    <t>leg</t>
  </si>
  <si>
    <t>Brust</t>
  </si>
  <si>
    <t>breast</t>
  </si>
  <si>
    <t>Daumen</t>
  </si>
  <si>
    <t>thumb</t>
  </si>
  <si>
    <t>Ellenbogen</t>
  </si>
  <si>
    <t>elbow</t>
  </si>
  <si>
    <t>Faust</t>
  </si>
  <si>
    <t>fist</t>
  </si>
  <si>
    <t>Finger</t>
  </si>
  <si>
    <t>finger</t>
  </si>
  <si>
    <t>foot (plural: feet)</t>
  </si>
  <si>
    <t>ankle</t>
  </si>
  <si>
    <t>Haare</t>
  </si>
  <si>
    <t>hair</t>
  </si>
  <si>
    <t>Hals</t>
  </si>
  <si>
    <t>neck</t>
  </si>
  <si>
    <t>Hand</t>
  </si>
  <si>
    <t>hand</t>
  </si>
  <si>
    <t>Knie</t>
  </si>
  <si>
    <t>knee</t>
  </si>
  <si>
    <t>Kopf</t>
  </si>
  <si>
    <t>head</t>
  </si>
  <si>
    <t>Lippe</t>
  </si>
  <si>
    <t>lip</t>
  </si>
  <si>
    <t>Mund</t>
  </si>
  <si>
    <t>mouth</t>
  </si>
  <si>
    <t>Nase</t>
  </si>
  <si>
    <t>nose</t>
  </si>
  <si>
    <t>Ohr</t>
  </si>
  <si>
    <t>ear</t>
  </si>
  <si>
    <t>Rücken</t>
  </si>
  <si>
    <t>back</t>
  </si>
  <si>
    <t>Schulter</t>
  </si>
  <si>
    <t>shoulder</t>
  </si>
  <si>
    <t>Zahn</t>
  </si>
  <si>
    <t>tooth (plural: teeth)</t>
  </si>
  <si>
    <t>Zeh</t>
  </si>
  <si>
    <t>toe</t>
  </si>
  <si>
    <t>Zunge</t>
  </si>
  <si>
    <t>tongue</t>
  </si>
  <si>
    <t>Atlantic, Atlantic Ocean</t>
  </si>
  <si>
    <t>Berg</t>
  </si>
  <si>
    <t>mountain</t>
  </si>
  <si>
    <t>Berge, Gebirge</t>
  </si>
  <si>
    <t>mountains</t>
  </si>
  <si>
    <t>Bundesstaat</t>
  </si>
  <si>
    <t>state</t>
  </si>
  <si>
    <t>Erdbeben</t>
  </si>
  <si>
    <t>earthquake</t>
  </si>
  <si>
    <t>Fluss</t>
  </si>
  <si>
    <t>river</t>
  </si>
  <si>
    <t>Atlantik, Atlantischer Ozean</t>
  </si>
  <si>
    <t>Hauptstadt</t>
  </si>
  <si>
    <t>capital</t>
  </si>
  <si>
    <t>Insel</t>
  </si>
  <si>
    <t>island</t>
  </si>
  <si>
    <t>Klima</t>
  </si>
  <si>
    <t>climate</t>
  </si>
  <si>
    <t>Kontinent</t>
  </si>
  <si>
    <t>continent</t>
  </si>
  <si>
    <t>Küste</t>
  </si>
  <si>
    <t>coast</t>
  </si>
  <si>
    <t>Land, Staat</t>
  </si>
  <si>
    <t>country</t>
  </si>
  <si>
    <t>Meer, See (die)</t>
  </si>
  <si>
    <t>sea</t>
  </si>
  <si>
    <t>Nationalpark</t>
  </si>
  <si>
    <t>national park</t>
  </si>
  <si>
    <t>Nordamerika</t>
  </si>
  <si>
    <t>North America</t>
  </si>
  <si>
    <t>Ozean</t>
  </si>
  <si>
    <t>ocean</t>
  </si>
  <si>
    <t>Pazifik, Pazifischer Ozean</t>
  </si>
  <si>
    <t>Pacific, Pacific Ocean</t>
  </si>
  <si>
    <t>See (der)</t>
  </si>
  <si>
    <t>lake</t>
  </si>
  <si>
    <t>Strand</t>
  </si>
  <si>
    <t>beach</t>
  </si>
  <si>
    <t>Tal</t>
  </si>
  <si>
    <t>valley</t>
  </si>
  <si>
    <t>tropisch</t>
  </si>
  <si>
    <t>tropical</t>
  </si>
  <si>
    <t>Wie ist das Wetter heute?</t>
  </si>
  <si>
    <t>What's the weather like today?</t>
  </si>
  <si>
    <t>Es regnet.</t>
  </si>
  <si>
    <t>It's raining.</t>
  </si>
  <si>
    <t>Es schneit.</t>
  </si>
  <si>
    <t>It's snowing.</t>
  </si>
  <si>
    <t>sonnig</t>
  </si>
  <si>
    <t>sunny</t>
  </si>
  <si>
    <t>wolkig</t>
  </si>
  <si>
    <t>cloudy</t>
  </si>
  <si>
    <t>bedeckt</t>
  </si>
  <si>
    <t>overcast</t>
  </si>
  <si>
    <t>neblig</t>
  </si>
  <si>
    <t>foggy</t>
  </si>
  <si>
    <t>stürmisch</t>
  </si>
  <si>
    <t>stormy</t>
  </si>
  <si>
    <t>windig</t>
  </si>
  <si>
    <t>windy</t>
  </si>
  <si>
    <t>kalt</t>
  </si>
  <si>
    <t>cold</t>
  </si>
  <si>
    <t>warm</t>
  </si>
  <si>
    <t>hot</t>
  </si>
  <si>
    <t>Was für ein herrlicher Tag!</t>
  </si>
  <si>
    <t>What a lovely day!</t>
  </si>
  <si>
    <t>Schulfächer</t>
  </si>
  <si>
    <t>Subjects</t>
  </si>
  <si>
    <t>Deutsch</t>
  </si>
  <si>
    <t>German</t>
  </si>
  <si>
    <t>Englisch</t>
  </si>
  <si>
    <t>English</t>
  </si>
  <si>
    <t>Französisch</t>
  </si>
  <si>
    <t>French</t>
  </si>
  <si>
    <t>Mathematik</t>
  </si>
  <si>
    <t>maths/mathematics</t>
  </si>
  <si>
    <t>Chemie</t>
  </si>
  <si>
    <t>chemistry</t>
  </si>
  <si>
    <t>Biologie</t>
  </si>
  <si>
    <t>biology</t>
  </si>
  <si>
    <t>Physik</t>
  </si>
  <si>
    <t>physics</t>
  </si>
  <si>
    <t>Naturwissenschaften</t>
  </si>
  <si>
    <t>natural science</t>
  </si>
  <si>
    <t>Geografie/Erdkunde</t>
  </si>
  <si>
    <t>geography</t>
  </si>
  <si>
    <t>EN</t>
  </si>
  <si>
    <t>Polizei</t>
  </si>
  <si>
    <t>Reisebüro</t>
  </si>
  <si>
    <t>police</t>
  </si>
  <si>
    <t>travel agent</t>
  </si>
  <si>
    <t>Fluggesellschaft</t>
  </si>
  <si>
    <t>airline</t>
  </si>
  <si>
    <t>Bäckerei</t>
  </si>
  <si>
    <t>Drogerie</t>
  </si>
  <si>
    <t>drug store</t>
  </si>
  <si>
    <t>Metzgerei</t>
  </si>
  <si>
    <t>bakery</t>
  </si>
  <si>
    <t>butchery</t>
  </si>
  <si>
    <t>Supermarkt</t>
  </si>
  <si>
    <t>super market</t>
  </si>
  <si>
    <t>Tankstelle</t>
  </si>
  <si>
    <t>gas station</t>
  </si>
  <si>
    <t>tire</t>
  </si>
  <si>
    <t>Pneu</t>
  </si>
  <si>
    <t>Batterie</t>
  </si>
  <si>
    <t>battery</t>
  </si>
  <si>
    <t>Sitz</t>
  </si>
  <si>
    <t>seat</t>
  </si>
  <si>
    <t>Ersatzreifen</t>
  </si>
  <si>
    <t>spare tire</t>
  </si>
  <si>
    <t>Flughafen</t>
  </si>
  <si>
    <t>airport</t>
  </si>
  <si>
    <t>English Basic Words!</t>
  </si>
  <si>
    <t>Fussgelenk</t>
  </si>
  <si>
    <t>Fuss</t>
  </si>
  <si>
    <t>heiss</t>
  </si>
  <si>
    <t>Doppelzimmer</t>
  </si>
  <si>
    <t>Familienzimmer</t>
  </si>
  <si>
    <t>Zweibettzimmer</t>
  </si>
  <si>
    <t>restaurant</t>
  </si>
  <si>
    <t>Schön, dich kennen zu lernen.</t>
  </si>
  <si>
    <t>Wie spät ist es?</t>
  </si>
  <si>
    <t>What's the time?</t>
  </si>
  <si>
    <t>Es ist 8 Uhr.</t>
  </si>
  <si>
    <t>It's 8 o'clock</t>
  </si>
  <si>
    <t>Wann ist bei uns der längste Tag?</t>
  </si>
  <si>
    <t>Wann ist bei uns der kürzeste Tag?</t>
  </si>
  <si>
    <t>DE</t>
  </si>
  <si>
    <t>Wer hat das Rote Kreuz gegründet?</t>
  </si>
  <si>
    <t>Affinität</t>
  </si>
  <si>
    <t xml:space="preserve">Albtraum </t>
  </si>
  <si>
    <t>(p oder b und Trennung)</t>
  </si>
  <si>
    <t xml:space="preserve">aufgrund </t>
  </si>
  <si>
    <t>(Trennung)</t>
  </si>
  <si>
    <t>aufgrund dessen</t>
  </si>
  <si>
    <t xml:space="preserve">aufrechterhalten </t>
  </si>
  <si>
    <t>(Fehler bei Trennung: aufrecht erhalten)</t>
  </si>
  <si>
    <t xml:space="preserve">aufwendig </t>
  </si>
  <si>
    <t>(das f wird nicht immer deutlich ausgesprochen)</t>
  </si>
  <si>
    <t xml:space="preserve">Bezug nehmend </t>
  </si>
  <si>
    <t>(Trennung und ein stummes h)</t>
  </si>
  <si>
    <t xml:space="preserve">bis auf Weiteres </t>
  </si>
  <si>
    <t>(wird immer zusammengeschrieben, Fehler bei Trennung)</t>
  </si>
  <si>
    <t xml:space="preserve">darüber hinaus </t>
  </si>
  <si>
    <t>(Worttrennung)</t>
  </si>
  <si>
    <t xml:space="preserve">dekadent </t>
  </si>
  <si>
    <t xml:space="preserve">des Weiteren </t>
  </si>
  <si>
    <t xml:space="preserve">Disposition </t>
  </si>
  <si>
    <t>(Möglicher Fehler bei Disposizion)</t>
  </si>
  <si>
    <t xml:space="preserve">E-Mail </t>
  </si>
  <si>
    <t xml:space="preserve">empirisch </t>
  </si>
  <si>
    <t>(Adjektiv, immer klein)</t>
  </si>
  <si>
    <t xml:space="preserve">erst mal </t>
  </si>
  <si>
    <t>(Trennung und Kleinschreibung)</t>
  </si>
  <si>
    <t xml:space="preserve">essenziell </t>
  </si>
  <si>
    <t>(doppeltes s und doppeltes ll und dazu ein z anstatt t)</t>
  </si>
  <si>
    <t xml:space="preserve">Event </t>
  </si>
  <si>
    <t>(Wird manchmal Ewent geschrieben, ist aber falsch)</t>
  </si>
  <si>
    <t>extrovertiert</t>
  </si>
  <si>
    <t>(Mögliche Fehler e(ks)trovertiert oder extrowertiert)</t>
  </si>
  <si>
    <t xml:space="preserve">gegebenenfalls </t>
  </si>
  <si>
    <t>(Fehler bei Worttrennung)</t>
  </si>
  <si>
    <t xml:space="preserve">Hexennacht </t>
  </si>
  <si>
    <t>(möglicher Fehler bei Worttrennung)</t>
  </si>
  <si>
    <t xml:space="preserve">im Folgenden </t>
  </si>
  <si>
    <t xml:space="preserve">im Wesentlichen </t>
  </si>
  <si>
    <t>(Fehler bei Kleinschreibung, in dem Wesentlichen)</t>
  </si>
  <si>
    <t xml:space="preserve">im Voraus </t>
  </si>
  <si>
    <t>(vielleicht wegen F?)</t>
  </si>
  <si>
    <t xml:space="preserve">Interesse </t>
  </si>
  <si>
    <t>(Doppeltes s, ergibt sich auch dem Latein: inter esse)</t>
  </si>
  <si>
    <t xml:space="preserve">infrage </t>
  </si>
  <si>
    <t xml:space="preserve">inwieweit </t>
  </si>
  <si>
    <t>(Trennung und in-wie-weit)</t>
  </si>
  <si>
    <t xml:space="preserve">Joghurt </t>
  </si>
  <si>
    <t xml:space="preserve">kennenlernen </t>
  </si>
  <si>
    <t>(möglicher Fehler bei Trennung)</t>
  </si>
  <si>
    <t xml:space="preserve">Know-how </t>
  </si>
  <si>
    <t>kognitiv</t>
  </si>
  <si>
    <t>(Unterscheidung zwischen einem v und einem f am Ende)</t>
  </si>
  <si>
    <t xml:space="preserve">Kommentar </t>
  </si>
  <si>
    <t>(Fehler wenn nur ein m)</t>
  </si>
  <si>
    <t xml:space="preserve">konstatieren </t>
  </si>
  <si>
    <t>(häufig wird unnötig ein zweites n nach dem a geschrieben)</t>
  </si>
  <si>
    <t>wahrscheinlich</t>
  </si>
  <si>
    <t>(und nicht wahrscheindlich!)</t>
  </si>
  <si>
    <t xml:space="preserve">Laptop </t>
  </si>
  <si>
    <t>(Worttrennung, ein adaptiertes Wort)</t>
  </si>
  <si>
    <t xml:space="preserve">Mal </t>
  </si>
  <si>
    <t>(wird sehr sehr häufig fehlerhaft klein geschrieben)</t>
  </si>
  <si>
    <t xml:space="preserve">miteinbeziehen </t>
  </si>
  <si>
    <t xml:space="preserve">mithilfe </t>
  </si>
  <si>
    <t xml:space="preserve">Morgen </t>
  </si>
  <si>
    <t>(morgen und morgens werden sehr häufig verwechselt)</t>
  </si>
  <si>
    <t xml:space="preserve">nach Hause </t>
  </si>
  <si>
    <t xml:space="preserve">nichtsdestotrotz </t>
  </si>
  <si>
    <t xml:space="preserve">obligatorisch </t>
  </si>
  <si>
    <t>(vielleicht wegen unklarer Buchstabenfolge?)</t>
  </si>
  <si>
    <t xml:space="preserve">obsolet </t>
  </si>
  <si>
    <t>(p oder b)</t>
  </si>
  <si>
    <t xml:space="preserve">ohne Weiteres </t>
  </si>
  <si>
    <t>Portemonnaie</t>
  </si>
  <si>
    <t>(schweres französisches Wort)</t>
  </si>
  <si>
    <t xml:space="preserve">Potenzial </t>
  </si>
  <si>
    <t>(anstatt falscher Schreibweise Potential)</t>
  </si>
  <si>
    <t xml:space="preserve">potenziell </t>
  </si>
  <si>
    <t>(wird häufig fälschlicherweise potentiell geschrieben)</t>
  </si>
  <si>
    <t xml:space="preserve">Prämisse </t>
  </si>
  <si>
    <t>(sehr häufig als Premisse falsch geschrieben)</t>
  </si>
  <si>
    <t xml:space="preserve">recht haben </t>
  </si>
  <si>
    <t>(Kleinschreibung wegen r)</t>
  </si>
  <si>
    <t>Präsident</t>
  </si>
  <si>
    <t>(nicht President, ä/e)</t>
  </si>
  <si>
    <t>(die Buchstaben st sind in der Aussprache kaum zu hören)</t>
  </si>
  <si>
    <t xml:space="preserve">separat </t>
  </si>
  <si>
    <t>(p oder b und Kleinschreibung)</t>
  </si>
  <si>
    <t xml:space="preserve">sodass </t>
  </si>
  <si>
    <t>(Trennung oder nicht Trennung)</t>
  </si>
  <si>
    <t>sogenannt</t>
  </si>
  <si>
    <t xml:space="preserve">sporadisch </t>
  </si>
  <si>
    <t>(Möglichkeit s(ch)poradisch fehlerhaft zu schreiben)</t>
  </si>
  <si>
    <t xml:space="preserve">stringent </t>
  </si>
  <si>
    <t>(Fehler-Möglichkeit s(ch)tringet und stringend zu schreiben)</t>
  </si>
  <si>
    <t xml:space="preserve">unter anderem </t>
  </si>
  <si>
    <t>(Trennung und Endung: n oder m)</t>
  </si>
  <si>
    <t xml:space="preserve">vor allem </t>
  </si>
  <si>
    <t>(Trennung und m oder n am Ende)</t>
  </si>
  <si>
    <t>vor Kurzem</t>
  </si>
  <si>
    <t xml:space="preserve">widerspiegeln </t>
  </si>
  <si>
    <t>(Gefahr wi(e)derspiegeln zu schreiben)</t>
  </si>
  <si>
    <t>widerfahren</t>
  </si>
  <si>
    <t>(Gefahr wi(e)derfahren zu schreiben)</t>
  </si>
  <si>
    <t xml:space="preserve">wie viel </t>
  </si>
  <si>
    <t xml:space="preserve">willkommen </t>
  </si>
  <si>
    <t xml:space="preserve">zugrunde liegen </t>
  </si>
  <si>
    <t>zugunsten</t>
  </si>
  <si>
    <t xml:space="preserve">zugutekommen </t>
  </si>
  <si>
    <t xml:space="preserve">zurzeit </t>
  </si>
  <si>
    <t>(kaum hörbares r und Trennung)</t>
  </si>
  <si>
    <t xml:space="preserve">zustande kommen </t>
  </si>
  <si>
    <t>(Trennung zu-stande-kommen)</t>
  </si>
  <si>
    <t>(Fehler bei F anstatt V und Worttrennung)</t>
  </si>
  <si>
    <t>(häufiger Fehler bei Trennung)</t>
  </si>
  <si>
    <t>(Trennung und Grossschreibung)</t>
  </si>
  <si>
    <t>(Grossschreibung und Trennung)</t>
  </si>
  <si>
    <t>(Grossschreibung - in dem Folgenden)</t>
  </si>
  <si>
    <t>(Grossschreibung und Bindestrich)</t>
  </si>
  <si>
    <t>(Worttrennung und Grossschreibung)</t>
  </si>
  <si>
    <t>(Grossschreibung)</t>
  </si>
  <si>
    <t>(die Begrüssung wird häufig fälschlicherweise gross geschrieben)</t>
  </si>
  <si>
    <t>Rechtschreibung!</t>
  </si>
  <si>
    <t>(der häufigste Fehler liegt bei h, kein "y" am Anfang!).</t>
  </si>
  <si>
    <t>MA</t>
  </si>
  <si>
    <t>25² =</t>
  </si>
  <si>
    <t>2² =</t>
  </si>
  <si>
    <t>3² =</t>
  </si>
  <si>
    <t>4² =</t>
  </si>
  <si>
    <t>5² =</t>
  </si>
  <si>
    <t>6² =</t>
  </si>
  <si>
    <t>7² =</t>
  </si>
  <si>
    <t>8² =</t>
  </si>
  <si>
    <t>9² =</t>
  </si>
  <si>
    <t>10² =</t>
  </si>
  <si>
    <t>11² =</t>
  </si>
  <si>
    <t>12² =</t>
  </si>
  <si>
    <t>13² =</t>
  </si>
  <si>
    <t>14² =</t>
  </si>
  <si>
    <t>15² =</t>
  </si>
  <si>
    <t>16² =</t>
  </si>
  <si>
    <t>17² =</t>
  </si>
  <si>
    <t>18² =</t>
  </si>
  <si>
    <t>19² =</t>
  </si>
  <si>
    <t>20² =</t>
  </si>
  <si>
    <t>21² =</t>
  </si>
  <si>
    <t>22² =</t>
  </si>
  <si>
    <t>23² =</t>
  </si>
  <si>
    <t>24² =</t>
  </si>
  <si>
    <t>Allerlei!</t>
  </si>
  <si>
    <t>Wer hat das Segelflugzeug erfunden?</t>
  </si>
  <si>
    <t>Name:</t>
  </si>
  <si>
    <t>shy</t>
  </si>
  <si>
    <t>quiet</t>
  </si>
  <si>
    <t>lively</t>
  </si>
  <si>
    <t>active</t>
  </si>
  <si>
    <t>easygoing</t>
  </si>
  <si>
    <t>outgoing</t>
  </si>
  <si>
    <t>nice</t>
  </si>
  <si>
    <t>friendly</t>
  </si>
  <si>
    <t>funny</t>
  </si>
  <si>
    <t>happy</t>
  </si>
  <si>
    <t>annoying</t>
  </si>
  <si>
    <t>sad</t>
  </si>
  <si>
    <t>aggressive</t>
  </si>
  <si>
    <t>a pain in the neck</t>
  </si>
  <si>
    <t>earrings</t>
  </si>
  <si>
    <t>a necklace</t>
  </si>
  <si>
    <t>a wristband</t>
  </si>
  <si>
    <t>a bracelet</t>
  </si>
  <si>
    <t>a cap</t>
  </si>
  <si>
    <t>a red scarf</t>
  </si>
  <si>
    <t>a tie</t>
  </si>
  <si>
    <t>glasses</t>
  </si>
  <si>
    <t>contact lenses</t>
  </si>
  <si>
    <t>blue eyes</t>
  </si>
  <si>
    <t>a beard</t>
  </si>
  <si>
    <t>blond hair</t>
  </si>
  <si>
    <t>short hair</t>
  </si>
  <si>
    <t>long hair</t>
  </si>
  <si>
    <t>straight hair</t>
  </si>
  <si>
    <t>curly hair / curls</t>
  </si>
  <si>
    <t>a bald head</t>
  </si>
  <si>
    <t>Bahnhof</t>
  </si>
  <si>
    <t>train station</t>
  </si>
  <si>
    <t>Zug</t>
  </si>
  <si>
    <t>train</t>
  </si>
  <si>
    <t>Billet</t>
  </si>
  <si>
    <t>ticket</t>
  </si>
  <si>
    <t>Billetschalter</t>
  </si>
  <si>
    <t>ticket office</t>
  </si>
  <si>
    <t>Taxi</t>
  </si>
  <si>
    <t>taxi</t>
  </si>
  <si>
    <t>Stuhl</t>
  </si>
  <si>
    <t>chair</t>
  </si>
  <si>
    <t>Tisch</t>
  </si>
  <si>
    <t>tabel</t>
  </si>
  <si>
    <t>Handy</t>
  </si>
  <si>
    <t>mobile phone</t>
  </si>
  <si>
    <t>Ferien</t>
  </si>
  <si>
    <t>holidays</t>
  </si>
  <si>
    <t>Schule</t>
  </si>
  <si>
    <t>school</t>
  </si>
  <si>
    <t>Stundenplan</t>
  </si>
  <si>
    <t>timetable</t>
  </si>
  <si>
    <t>Fernsehkanal</t>
  </si>
  <si>
    <t>tv channel</t>
  </si>
  <si>
    <t>Es ist auf der linken Seite.</t>
  </si>
  <si>
    <t>It's on the left side.</t>
  </si>
  <si>
    <t>Wo sieht man die kleine Meerjungfrau?</t>
  </si>
  <si>
    <t>Switzerland</t>
  </si>
  <si>
    <t>Germany</t>
  </si>
  <si>
    <t>France</t>
  </si>
  <si>
    <t>schweizerisch</t>
  </si>
  <si>
    <t>Swiss</t>
  </si>
  <si>
    <t>deutsch</t>
  </si>
  <si>
    <t>französisch</t>
  </si>
  <si>
    <t>Verkehr</t>
  </si>
  <si>
    <t>zahlen</t>
  </si>
  <si>
    <t>pay</t>
  </si>
  <si>
    <t>buy</t>
  </si>
  <si>
    <t>mieten</t>
  </si>
  <si>
    <t>rent</t>
  </si>
  <si>
    <t>Gefahr</t>
  </si>
  <si>
    <t>danger</t>
  </si>
  <si>
    <t>Dach</t>
  </si>
  <si>
    <t>Boden</t>
  </si>
  <si>
    <t>roof</t>
  </si>
  <si>
    <t>floor</t>
  </si>
  <si>
    <t>Mauer</t>
  </si>
  <si>
    <t>wall</t>
  </si>
  <si>
    <t>bestellen/Bestellung</t>
  </si>
  <si>
    <t>order</t>
  </si>
  <si>
    <t>Dessert/Nachtisch</t>
  </si>
  <si>
    <t>(doppeltes f und Möglichkeit mit e statt ä Fehler zu begehen)</t>
  </si>
  <si>
    <t>(Grossschreibung von E und M, sowie Trennung mit (-))</t>
  </si>
  <si>
    <t>(Worttrennung und Möglichkeit einen f Fehler zu begehen)</t>
  </si>
  <si>
    <t>(manchmal inkorrekt als Nomen identifiziert, ist Adjektiv)</t>
  </si>
  <si>
    <t>Wie nennt man das Zusammenzählen von Zahlen?</t>
  </si>
  <si>
    <t>Addition</t>
  </si>
  <si>
    <t>Wie nannt man das Wegzählen von Zahlen?</t>
  </si>
  <si>
    <t>Subtraktion</t>
  </si>
  <si>
    <t>Multiplikation</t>
  </si>
  <si>
    <t>Division</t>
  </si>
  <si>
    <t>Wie nennt man das Malrechnen von Zahlen?</t>
  </si>
  <si>
    <t>Wie nennt man das Geteiltdurchrechnen von Zahlen?</t>
  </si>
  <si>
    <t>Was ist eine Division?</t>
  </si>
  <si>
    <t>Faktor mal Faktor</t>
  </si>
  <si>
    <t>Was ist eine Multiplikation?</t>
  </si>
  <si>
    <t>Dividend durch Divisor</t>
  </si>
  <si>
    <t>Wie nennt man die obere Zahl eines Bruches?</t>
  </si>
  <si>
    <t>Wie nennt man die untere Zahl eines Bruches?</t>
  </si>
  <si>
    <t>Nenner (Divisor)</t>
  </si>
  <si>
    <t>Zähler (Dividend)</t>
  </si>
  <si>
    <t>Quadrat</t>
  </si>
  <si>
    <t>Was ist die Umkehroperation von Quadratrechnen?</t>
  </si>
  <si>
    <t>Wurzel ziehen</t>
  </si>
  <si>
    <t>Was ist die Umkehroperation von Wurzel ziehen?</t>
  </si>
  <si>
    <t>Wie rechnet man eine Addition?</t>
  </si>
  <si>
    <t>Summand + Summand = Summe</t>
  </si>
  <si>
    <t>Wie rechnet man eine Subtraktion?</t>
  </si>
  <si>
    <t>Minuend - Subtrahend = Differenz</t>
  </si>
  <si>
    <t>⅓ =</t>
  </si>
  <si>
    <t>⅔ =</t>
  </si>
  <si>
    <t>⅖ =</t>
  </si>
  <si>
    <t>⅙ =</t>
  </si>
  <si>
    <t>⅛ =</t>
  </si>
  <si>
    <t>⅜ =</t>
  </si>
  <si>
    <t>⅝ =</t>
  </si>
  <si>
    <t>⅞ =</t>
  </si>
  <si>
    <t>¼ =</t>
  </si>
  <si>
    <t>¾ =</t>
  </si>
  <si>
    <t>⅟₁₀ =</t>
  </si>
  <si>
    <t>⅚ =</t>
  </si>
  <si>
    <t>der Schweiz</t>
  </si>
  <si>
    <t>der Niederlande</t>
  </si>
  <si>
    <t>der Türkei</t>
  </si>
  <si>
    <t>der Slowakei</t>
  </si>
  <si>
    <t>der Ukraine</t>
  </si>
  <si>
    <t>empfinden</t>
  </si>
  <si>
    <t>der Ural</t>
  </si>
  <si>
    <t>die Anden</t>
  </si>
  <si>
    <t>die Alpen</t>
  </si>
  <si>
    <t>die Antarktis</t>
  </si>
  <si>
    <t xml:space="preserve">dankeschön </t>
  </si>
  <si>
    <t xml:space="preserve">selbstständig </t>
  </si>
  <si>
    <t>voraussichtlich</t>
  </si>
  <si>
    <t xml:space="preserve">zuhause </t>
  </si>
  <si>
    <t>(mögliche Trennung und Grossschreibung -&gt; zu Hause)</t>
  </si>
  <si>
    <t>bisschen</t>
  </si>
  <si>
    <t>Maschine</t>
  </si>
  <si>
    <t>(Fremdwort: ohne "ie"))</t>
  </si>
  <si>
    <t>(nicht trennen)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</si>
</sst>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10"/>
      <name val="Calibri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8"/>
      <name val="Arial"/>
    </font>
    <font>
      <b/>
      <sz val="10"/>
      <name val="Arial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7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60">
    <xf numFmtId="0" fontId="0" fillId="0" borderId="0" xfId="0"/>
    <xf numFmtId="0" fontId="3" fillId="0" borderId="0" xfId="0" applyFont="1"/>
    <xf numFmtId="0" fontId="0" fillId="0" borderId="2" xfId="0" applyBorder="1"/>
    <xf numFmtId="0" fontId="0" fillId="2" borderId="0" xfId="0" applyFill="1"/>
    <xf numFmtId="0" fontId="0" fillId="3" borderId="0" xfId="0" applyFill="1"/>
    <xf numFmtId="0" fontId="0" fillId="0" borderId="0" xfId="0" applyBorder="1"/>
    <xf numFmtId="0" fontId="0" fillId="2" borderId="0" xfId="0" applyFill="1" applyBorder="1"/>
    <xf numFmtId="0" fontId="0" fillId="0" borderId="0" xfId="0" applyFill="1"/>
    <xf numFmtId="0" fontId="0" fillId="4" borderId="0" xfId="0" applyFill="1"/>
    <xf numFmtId="0" fontId="0" fillId="5" borderId="0" xfId="0" applyFill="1" applyBorder="1"/>
    <xf numFmtId="0" fontId="0" fillId="5" borderId="0" xfId="0" applyFill="1"/>
    <xf numFmtId="0" fontId="2" fillId="6" borderId="0" xfId="0" applyFont="1" applyFill="1" applyAlignment="1">
      <alignment horizontal="left" vertical="center" wrapText="1"/>
    </xf>
    <xf numFmtId="0" fontId="0" fillId="6" borderId="0" xfId="0" applyFill="1"/>
    <xf numFmtId="0" fontId="2" fillId="6" borderId="0" xfId="0" applyFont="1" applyFill="1"/>
    <xf numFmtId="0" fontId="0" fillId="0" borderId="5" xfId="0" applyBorder="1"/>
    <xf numFmtId="0" fontId="6" fillId="0" borderId="5" xfId="0" applyFont="1" applyBorder="1"/>
    <xf numFmtId="0" fontId="3" fillId="0" borderId="4" xfId="0" applyFont="1" applyBorder="1"/>
    <xf numFmtId="0" fontId="0" fillId="0" borderId="6" xfId="0" applyBorder="1"/>
    <xf numFmtId="49" fontId="3" fillId="0" borderId="7" xfId="0" applyNumberFormat="1" applyFont="1" applyBorder="1"/>
    <xf numFmtId="0" fontId="0" fillId="0" borderId="3" xfId="0" applyBorder="1"/>
    <xf numFmtId="0" fontId="0" fillId="0" borderId="0" xfId="0" applyFill="1" applyBorder="1"/>
    <xf numFmtId="0" fontId="3" fillId="7" borderId="7" xfId="0" applyFont="1" applyFill="1" applyBorder="1"/>
    <xf numFmtId="0" fontId="0" fillId="7" borderId="0" xfId="0" applyFill="1" applyBorder="1"/>
    <xf numFmtId="0" fontId="0" fillId="7" borderId="8" xfId="0" applyFill="1" applyBorder="1"/>
    <xf numFmtId="0" fontId="3" fillId="7" borderId="1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6" fillId="7" borderId="0" xfId="0" applyFont="1" applyFill="1" applyBorder="1"/>
    <xf numFmtId="0" fontId="5" fillId="0" borderId="3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7" fillId="8" borderId="0" xfId="0" applyFont="1" applyFill="1"/>
    <xf numFmtId="0" fontId="7" fillId="8" borderId="0" xfId="0" applyFont="1" applyFill="1" applyBorder="1"/>
    <xf numFmtId="0" fontId="7" fillId="8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3" fillId="7" borderId="7" xfId="0" applyFont="1" applyFill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0" fillId="7" borderId="8" xfId="0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9" fillId="7" borderId="0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9" fillId="7" borderId="2" xfId="0" applyFont="1" applyFill="1" applyBorder="1" applyAlignment="1">
      <alignment vertical="center"/>
    </xf>
    <xf numFmtId="0" fontId="0" fillId="7" borderId="3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13" fillId="0" borderId="7" xfId="0" applyNumberFormat="1" applyFont="1" applyBorder="1" applyAlignment="1">
      <alignment vertical="center"/>
    </xf>
    <xf numFmtId="0" fontId="13" fillId="0" borderId="7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6" fillId="7" borderId="0" xfId="0" applyFont="1" applyFill="1" applyBorder="1" applyAlignment="1">
      <alignment vertical="center"/>
    </xf>
    <xf numFmtId="0" fontId="0" fillId="7" borderId="8" xfId="0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3" fillId="7" borderId="7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7" borderId="0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9" fillId="7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9" borderId="0" xfId="0" applyFont="1" applyFill="1" applyBorder="1" applyAlignment="1">
      <alignment vertical="center"/>
    </xf>
    <xf numFmtId="0" fontId="9" fillId="9" borderId="0" xfId="0" applyFont="1" applyFill="1" applyBorder="1" applyAlignment="1">
      <alignment vertical="center"/>
    </xf>
    <xf numFmtId="0" fontId="3" fillId="9" borderId="7" xfId="0" applyFont="1" applyFill="1" applyBorder="1" applyAlignment="1">
      <alignment vertical="center"/>
    </xf>
    <xf numFmtId="0" fontId="0" fillId="9" borderId="8" xfId="0" applyFill="1" applyBorder="1" applyAlignment="1">
      <alignment horizontal="left" vertical="center"/>
    </xf>
    <xf numFmtId="0" fontId="3" fillId="9" borderId="1" xfId="0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0" fontId="0" fillId="9" borderId="3" xfId="0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4" fillId="0" borderId="0" xfId="0" applyFont="1" applyAlignment="1">
      <alignment horizontal="left"/>
    </xf>
    <xf numFmtId="0" fontId="3" fillId="10" borderId="7" xfId="0" applyFont="1" applyFill="1" applyBorder="1" applyAlignment="1">
      <alignment vertical="center"/>
    </xf>
    <xf numFmtId="0" fontId="8" fillId="10" borderId="0" xfId="0" applyFont="1" applyFill="1" applyBorder="1" applyAlignment="1">
      <alignment vertical="center"/>
    </xf>
    <xf numFmtId="0" fontId="0" fillId="10" borderId="8" xfId="0" applyFill="1" applyBorder="1" applyAlignment="1">
      <alignment horizontal="left" vertical="center"/>
    </xf>
    <xf numFmtId="0" fontId="9" fillId="11" borderId="0" xfId="0" applyFont="1" applyFill="1" applyBorder="1" applyAlignment="1">
      <alignment vertical="center"/>
    </xf>
    <xf numFmtId="0" fontId="3" fillId="11" borderId="7" xfId="0" applyFont="1" applyFill="1" applyBorder="1" applyAlignment="1">
      <alignment vertical="center"/>
    </xf>
    <xf numFmtId="0" fontId="0" fillId="11" borderId="8" xfId="0" applyFill="1" applyBorder="1" applyAlignment="1">
      <alignment horizontal="left" vertical="center"/>
    </xf>
    <xf numFmtId="0" fontId="3" fillId="12" borderId="7" xfId="0" applyFont="1" applyFill="1" applyBorder="1" applyAlignment="1">
      <alignment vertical="center"/>
    </xf>
    <xf numFmtId="0" fontId="9" fillId="12" borderId="0" xfId="0" applyFont="1" applyFill="1" applyBorder="1" applyAlignment="1">
      <alignment vertical="center"/>
    </xf>
    <xf numFmtId="0" fontId="0" fillId="12" borderId="8" xfId="0" applyFill="1" applyBorder="1" applyAlignment="1">
      <alignment horizontal="left" vertical="center"/>
    </xf>
    <xf numFmtId="0" fontId="3" fillId="13" borderId="7" xfId="0" applyFont="1" applyFill="1" applyBorder="1" applyAlignment="1">
      <alignment vertical="center"/>
    </xf>
    <xf numFmtId="0" fontId="8" fillId="13" borderId="0" xfId="0" applyFont="1" applyFill="1" applyBorder="1" applyAlignment="1">
      <alignment vertical="center"/>
    </xf>
    <xf numFmtId="0" fontId="0" fillId="13" borderId="8" xfId="0" applyFill="1" applyBorder="1" applyAlignment="1">
      <alignment horizontal="left" vertical="center"/>
    </xf>
    <xf numFmtId="0" fontId="3" fillId="14" borderId="7" xfId="0" applyFont="1" applyFill="1" applyBorder="1" applyAlignment="1">
      <alignment vertical="center"/>
    </xf>
    <xf numFmtId="0" fontId="9" fillId="14" borderId="0" xfId="0" applyFont="1" applyFill="1" applyBorder="1" applyAlignment="1">
      <alignment vertical="center"/>
    </xf>
    <xf numFmtId="0" fontId="0" fillId="14" borderId="8" xfId="0" applyFill="1" applyBorder="1" applyAlignment="1">
      <alignment horizontal="left" vertical="center"/>
    </xf>
    <xf numFmtId="0" fontId="3" fillId="15" borderId="7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0" fillId="15" borderId="8" xfId="0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0" fontId="0" fillId="7" borderId="9" xfId="0" applyFill="1" applyBorder="1"/>
    <xf numFmtId="0" fontId="0" fillId="0" borderId="7" xfId="0" applyBorder="1" applyAlignment="1">
      <alignment vertical="center"/>
    </xf>
    <xf numFmtId="0" fontId="9" fillId="0" borderId="8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8" fillId="11" borderId="0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0" fontId="9" fillId="11" borderId="2" xfId="0" applyFont="1" applyFill="1" applyBorder="1" applyAlignment="1">
      <alignment vertical="center"/>
    </xf>
    <xf numFmtId="0" fontId="0" fillId="11" borderId="3" xfId="0" applyFill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" fillId="7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6" fillId="7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0" fontId="1" fillId="7" borderId="8" xfId="0" applyFont="1" applyFill="1" applyBorder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6" fillId="0" borderId="8" xfId="0" applyNumberFormat="1" applyFont="1" applyBorder="1" applyAlignment="1">
      <alignment vertical="center"/>
    </xf>
    <xf numFmtId="0" fontId="13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7" fillId="0" borderId="0" xfId="0" applyNumberFormat="1" applyFont="1" applyBorder="1" applyAlignment="1">
      <alignment vertical="center"/>
    </xf>
    <xf numFmtId="0" fontId="17" fillId="0" borderId="2" xfId="0" applyNumberFormat="1" applyFont="1" applyBorder="1" applyAlignment="1">
      <alignment vertical="center"/>
    </xf>
    <xf numFmtId="0" fontId="2" fillId="0" borderId="0" xfId="0" applyFont="1"/>
    <xf numFmtId="0" fontId="0" fillId="0" borderId="10" xfId="0" applyBorder="1" applyAlignment="1" applyProtection="1">
      <alignment vertical="center"/>
      <protection locked="0"/>
    </xf>
    <xf numFmtId="0" fontId="16" fillId="0" borderId="0" xfId="0" applyFont="1" applyBorder="1" applyAlignment="1">
      <alignment vertical="center"/>
    </xf>
    <xf numFmtId="0" fontId="0" fillId="7" borderId="0" xfId="0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7" borderId="0" xfId="0" applyFont="1" applyFill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10" fillId="0" borderId="0" xfId="0" applyFont="1"/>
    <xf numFmtId="0" fontId="14" fillId="0" borderId="5" xfId="0" applyFont="1" applyBorder="1" applyAlignment="1">
      <alignment horizontal="left" vertical="center"/>
    </xf>
  </cellXfs>
  <cellStyles count="143"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Hyperlink 2" xfId="2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Standard" xfId="0" builtinId="0"/>
    <cellStyle name="Standard 2" xfId="1"/>
    <cellStyle name="Standard 3" xfId="3"/>
    <cellStyle name="Standard 4" xfId="4"/>
  </cellStyles>
  <dxfs count="0"/>
  <tableStyles count="0" defaultTableStyle="TableStyleMedium2" defaultPivotStyle="PivotStyleLight16"/>
  <colors>
    <mruColors>
      <color rgb="FF99FF99"/>
      <color rgb="FFFF50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152400</xdr:colOff>
      <xdr:row>33</xdr:row>
      <xdr:rowOff>19050</xdr:rowOff>
    </xdr:from>
    <xdr:ext cx="65" cy="172227"/>
    <xdr:sp macro="" textlink="">
      <xdr:nvSpPr>
        <xdr:cNvPr id="2" name="Textfeld 1"/>
        <xdr:cNvSpPr txBox="1"/>
      </xdr:nvSpPr>
      <xdr:spPr>
        <a:xfrm>
          <a:off x="6286500" y="7248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B2:F83"/>
  <sheetViews>
    <sheetView showGridLines="0" showRowColHeaders="0" showZeros="0" showOutlineSymbols="0" workbookViewId="0">
      <selection activeCell="F2" sqref="F2"/>
    </sheetView>
  </sheetViews>
  <sheetFormatPr baseColWidth="10" defaultColWidth="10.85546875" defaultRowHeight="18.75" customHeight="1" x14ac:dyDescent="0.2"/>
  <cols>
    <col min="1" max="1" width="10.85546875" style="48"/>
    <col min="2" max="2" width="5.28515625" style="61" customWidth="1"/>
    <col min="3" max="3" width="52.7109375" style="62" customWidth="1"/>
    <col min="4" max="4" width="31.140625" style="41" customWidth="1"/>
    <col min="5" max="16384" width="10.85546875" style="48"/>
  </cols>
  <sheetData>
    <row r="2" spans="2:6" ht="18.75" customHeight="1" x14ac:dyDescent="0.2">
      <c r="B2" s="44"/>
      <c r="C2" s="45" t="s">
        <v>1485</v>
      </c>
      <c r="D2" s="123" t="s">
        <v>1487</v>
      </c>
      <c r="E2" s="52"/>
      <c r="F2" s="151"/>
    </row>
    <row r="3" spans="2:6" ht="12" customHeight="1" x14ac:dyDescent="0.2">
      <c r="B3" s="101"/>
      <c r="C3" s="102"/>
      <c r="D3" s="103"/>
      <c r="E3" s="52"/>
    </row>
    <row r="4" spans="2:6" ht="18.75" customHeight="1" x14ac:dyDescent="0.2">
      <c r="B4" s="67" t="str">
        <f ca="1">'Alle Infos'!J1</f>
        <v>DE 1</v>
      </c>
      <c r="C4" s="54" t="str">
        <f ca="1">'Alle Infos'!H1</f>
        <v>Synonym von «lindern»?</v>
      </c>
      <c r="D4" s="55" t="str">
        <f ca="1">'Alle Infos'!I1</f>
        <v>mildern</v>
      </c>
    </row>
    <row r="5" spans="2:6" ht="18.75" customHeight="1" x14ac:dyDescent="0.2">
      <c r="B5" s="67" t="str">
        <f ca="1">'Alle Infos'!J2</f>
        <v>GG 2</v>
      </c>
      <c r="C5" s="54" t="str">
        <f ca="1">'Alle Infos'!H2</f>
        <v>Welches ist die Hauptstadt von Irland?</v>
      </c>
      <c r="D5" s="55" t="str">
        <f ca="1">'Alle Infos'!I2</f>
        <v>Dublin</v>
      </c>
    </row>
    <row r="6" spans="2:6" ht="18.75" customHeight="1" x14ac:dyDescent="0.2">
      <c r="B6" s="67" t="str">
        <f ca="1">'Alle Infos'!J3</f>
        <v>GG 3</v>
      </c>
      <c r="C6" s="54" t="str">
        <f ca="1">'Alle Infos'!H3</f>
        <v>Wie lang ist der Äquator?</v>
      </c>
      <c r="D6" s="55" t="str">
        <f ca="1">'Alle Infos'!I3</f>
        <v>ca. 40'000 km</v>
      </c>
    </row>
    <row r="7" spans="2:6" ht="18.75" customHeight="1" x14ac:dyDescent="0.2">
      <c r="B7" s="67" t="str">
        <f ca="1">'Alle Infos'!J4</f>
        <v>MA 4</v>
      </c>
      <c r="C7" s="54" t="str">
        <f ca="1">'Alle Infos'!H4</f>
        <v>6² =</v>
      </c>
      <c r="D7" s="55">
        <f ca="1">'Alle Infos'!I4</f>
        <v>36</v>
      </c>
    </row>
    <row r="8" spans="2:6" ht="18.75" customHeight="1" x14ac:dyDescent="0.2">
      <c r="B8" s="67" t="str">
        <f ca="1">'Alle Infos'!J5</f>
        <v>GG 5</v>
      </c>
      <c r="C8" s="54" t="str">
        <f ca="1">'Alle Infos'!H5</f>
        <v>Welches ist die Hauptstadt von Kroatien?</v>
      </c>
      <c r="D8" s="55" t="str">
        <f ca="1">'Alle Infos'!I5</f>
        <v>Zagreb</v>
      </c>
    </row>
    <row r="9" spans="2:6" ht="18.75" customHeight="1" x14ac:dyDescent="0.2">
      <c r="B9" s="67" t="str">
        <f ca="1">'Alle Infos'!J6</f>
        <v>GG 6</v>
      </c>
      <c r="C9" s="54" t="str">
        <f ca="1">'Alle Infos'!H6</f>
        <v>Welches ist die Hauptstadt von Andorra?</v>
      </c>
      <c r="D9" s="55" t="str">
        <f ca="1">'Alle Infos'!I6</f>
        <v>Andorra la Vella</v>
      </c>
    </row>
    <row r="10" spans="2:6" ht="18.75" customHeight="1" x14ac:dyDescent="0.2">
      <c r="B10" s="67" t="str">
        <f ca="1">'Alle Infos'!J7</f>
        <v>DE 7</v>
      </c>
      <c r="C10" s="54" t="str">
        <f ca="1">'Alle Infos'!H7</f>
        <v>Synonym von «energisch»?</v>
      </c>
      <c r="D10" s="55" t="str">
        <f ca="1">'Alle Infos'!I7</f>
        <v>aktiv</v>
      </c>
    </row>
    <row r="11" spans="2:6" ht="18.75" customHeight="1" x14ac:dyDescent="0.2">
      <c r="B11" s="67" t="str">
        <f ca="1">'Alle Infos'!J8</f>
        <v>GG 8</v>
      </c>
      <c r="C11" s="54" t="str">
        <f ca="1">'Alle Infos'!H8</f>
        <v>Wie weit ist die Sonne von der Erde entfernt?</v>
      </c>
      <c r="D11" s="55" t="str">
        <f ca="1">'Alle Infos'!I8</f>
        <v>150 Mio. km</v>
      </c>
    </row>
    <row r="12" spans="2:6" ht="18.75" customHeight="1" x14ac:dyDescent="0.2">
      <c r="B12" s="67" t="str">
        <f ca="1">'Alle Infos'!J9</f>
        <v>GG 9</v>
      </c>
      <c r="C12" s="54" t="str">
        <f ca="1">'Alle Infos'!H9</f>
        <v>Welches ist die Hauptstadt von der Slowakei?</v>
      </c>
      <c r="D12" s="55" t="str">
        <f ca="1">'Alle Infos'!I9</f>
        <v>Bratislava</v>
      </c>
    </row>
    <row r="13" spans="2:6" ht="18.75" customHeight="1" x14ac:dyDescent="0.2">
      <c r="B13" s="67" t="str">
        <f ca="1">'Alle Infos'!J10</f>
        <v>GG 10</v>
      </c>
      <c r="C13" s="54" t="str">
        <f ca="1">'Alle Infos'!H10</f>
        <v>Welches ist die Hauptstadt von Monaco?</v>
      </c>
      <c r="D13" s="55" t="str">
        <f ca="1">'Alle Infos'!I10</f>
        <v>Monaco</v>
      </c>
    </row>
    <row r="14" spans="2:6" ht="18.75" customHeight="1" x14ac:dyDescent="0.2">
      <c r="B14" s="67" t="str">
        <f ca="1">'Alle Infos'!J11</f>
        <v>GG 11</v>
      </c>
      <c r="C14" s="54" t="str">
        <f ca="1">'Alle Infos'!H11</f>
        <v>Längste Bergkette Europas</v>
      </c>
      <c r="D14" s="55" t="str">
        <f ca="1">'Alle Infos'!I11</f>
        <v>Die Alpen</v>
      </c>
    </row>
    <row r="15" spans="2:6" ht="18.75" customHeight="1" x14ac:dyDescent="0.2">
      <c r="B15" s="67" t="str">
        <f ca="1">'Alle Infos'!J12</f>
        <v>GS 12</v>
      </c>
      <c r="C15" s="54" t="str">
        <f ca="1">'Alle Infos'!H12</f>
        <v>Wo wurde das erste Disneyland eröffnet?</v>
      </c>
      <c r="D15" s="55" t="str">
        <f ca="1">'Alle Infos'!I12</f>
        <v>Anaheim (1955)</v>
      </c>
    </row>
    <row r="16" spans="2:6" ht="12" customHeight="1" x14ac:dyDescent="0.2">
      <c r="B16" s="105"/>
      <c r="C16" s="104"/>
      <c r="D16" s="106"/>
    </row>
    <row r="17" spans="2:4" ht="18.75" customHeight="1" x14ac:dyDescent="0.2">
      <c r="B17" s="67" t="str">
        <f ca="1">'Alle Infos'!J13</f>
        <v>EN 13</v>
      </c>
      <c r="C17" s="54" t="str">
        <f ca="1">'Alle Infos'!H13</f>
        <v>Englisch für «freundlich»?</v>
      </c>
      <c r="D17" s="55" t="str">
        <f ca="1">'Alle Infos'!I13</f>
        <v>friendly</v>
      </c>
    </row>
    <row r="18" spans="2:4" ht="18.75" customHeight="1" x14ac:dyDescent="0.2">
      <c r="B18" s="67" t="str">
        <f ca="1">'Alle Infos'!J14</f>
        <v>GG 14</v>
      </c>
      <c r="C18" s="54" t="str">
        <f ca="1">'Alle Infos'!H14</f>
        <v>Wie nennt man die Meerenge zwischen Frankreich und England?</v>
      </c>
      <c r="D18" s="55" t="str">
        <f ca="1">'Alle Infos'!I14</f>
        <v>Ärmelkanal</v>
      </c>
    </row>
    <row r="19" spans="2:4" ht="18.75" customHeight="1" x14ac:dyDescent="0.2">
      <c r="B19" s="67" t="str">
        <f ca="1">'Alle Infos'!J15</f>
        <v>DE 15</v>
      </c>
      <c r="C19" s="54" t="str">
        <f ca="1">'Alle Infos'!H15</f>
        <v>Synonym von «spenden»?</v>
      </c>
      <c r="D19" s="55" t="str">
        <f ca="1">'Alle Infos'!I15</f>
        <v>geben</v>
      </c>
    </row>
    <row r="20" spans="2:4" ht="18.75" customHeight="1" x14ac:dyDescent="0.2">
      <c r="B20" s="67" t="str">
        <f ca="1">'Alle Infos'!J16</f>
        <v>GS 16</v>
      </c>
      <c r="C20" s="54" t="str">
        <f ca="1">'Alle Infos'!H16</f>
        <v>Wer hat den Wecker erfunden?</v>
      </c>
      <c r="D20" s="55" t="str">
        <f ca="1">'Alle Infos'!I16</f>
        <v>Deutsche (1400)</v>
      </c>
    </row>
    <row r="21" spans="2:4" ht="18.75" customHeight="1" x14ac:dyDescent="0.2">
      <c r="B21" s="67" t="str">
        <f ca="1">'Alle Infos'!J17</f>
        <v>GG 17</v>
      </c>
      <c r="C21" s="54" t="str">
        <f ca="1">'Alle Infos'!H17</f>
        <v>Welches ist die Hauptstadt von Kasachstan?</v>
      </c>
      <c r="D21" s="55" t="str">
        <f ca="1">'Alle Infos'!I17</f>
        <v>Astana</v>
      </c>
    </row>
    <row r="22" spans="2:4" ht="18.75" customHeight="1" x14ac:dyDescent="0.2">
      <c r="B22" s="67" t="str">
        <f ca="1">'Alle Infos'!J18</f>
        <v>GG 18</v>
      </c>
      <c r="C22" s="54" t="str">
        <f ca="1">'Alle Infos'!H18</f>
        <v>Grösste Insel der Welt</v>
      </c>
      <c r="D22" s="55" t="str">
        <f ca="1">'Alle Infos'!I18</f>
        <v>Grönland</v>
      </c>
    </row>
    <row r="23" spans="2:4" ht="18.75" customHeight="1" x14ac:dyDescent="0.2">
      <c r="B23" s="67" t="str">
        <f ca="1">'Alle Infos'!J19</f>
        <v>DE 19</v>
      </c>
      <c r="C23" s="54" t="str">
        <f ca="1">'Alle Infos'!H19</f>
        <v>Synonym von «vergraben»?</v>
      </c>
      <c r="D23" s="55" t="str">
        <f ca="1">'Alle Infos'!I19</f>
        <v>verbuddeln</v>
      </c>
    </row>
    <row r="24" spans="2:4" ht="18.75" customHeight="1" x14ac:dyDescent="0.2">
      <c r="B24" s="67" t="str">
        <f ca="1">'Alle Infos'!J20</f>
        <v>GS 20</v>
      </c>
      <c r="C24" s="54" t="str">
        <f ca="1">'Alle Infos'!H20</f>
        <v>In welcher Stadt wurde John F. Kennedy 1963 ermordet?</v>
      </c>
      <c r="D24" s="55" t="str">
        <f ca="1">'Alle Infos'!I20</f>
        <v>Dallas</v>
      </c>
    </row>
    <row r="25" spans="2:4" ht="18.75" customHeight="1" x14ac:dyDescent="0.2">
      <c r="B25" s="67" t="str">
        <f ca="1">'Alle Infos'!J21</f>
        <v>DE 21</v>
      </c>
      <c r="C25" s="54" t="str">
        <f ca="1">'Alle Infos'!H21</f>
        <v>Synonym von «klauen»?</v>
      </c>
      <c r="D25" s="55" t="str">
        <f ca="1">'Alle Infos'!I21</f>
        <v>stehlen</v>
      </c>
    </row>
    <row r="26" spans="2:4" ht="18.75" customHeight="1" x14ac:dyDescent="0.2">
      <c r="B26" s="67" t="str">
        <f ca="1">'Alle Infos'!J22</f>
        <v>GS 22</v>
      </c>
      <c r="C26" s="54" t="str">
        <f ca="1">'Alle Infos'!H22</f>
        <v>Wie viele Sitze hat der Nationalrat?</v>
      </c>
      <c r="D26" s="55" t="str">
        <f ca="1">'Alle Infos'!I22</f>
        <v>200 Sitze</v>
      </c>
    </row>
    <row r="27" spans="2:4" ht="18.75" customHeight="1" x14ac:dyDescent="0.2">
      <c r="B27" s="67" t="str">
        <f ca="1">'Alle Infos'!J23</f>
        <v>GG 23</v>
      </c>
      <c r="C27" s="54" t="str">
        <f ca="1">'Alle Infos'!H23</f>
        <v>Welches ist die Hauptstadt von Südkorea?</v>
      </c>
      <c r="D27" s="55" t="str">
        <f ca="1">'Alle Infos'!I23</f>
        <v>Seoul</v>
      </c>
    </row>
    <row r="28" spans="2:4" ht="18.75" customHeight="1" x14ac:dyDescent="0.2">
      <c r="B28" s="67" t="str">
        <f ca="1">'Alle Infos'!J24</f>
        <v>MA 24</v>
      </c>
      <c r="C28" s="54" t="str">
        <f ca="1">'Alle Infos'!H24</f>
        <v>Wie nannt man das Wegzählen von Zahlen?</v>
      </c>
      <c r="D28" s="55" t="str">
        <f ca="1">'Alle Infos'!I24</f>
        <v>Subtraktion</v>
      </c>
    </row>
    <row r="29" spans="2:4" ht="12" customHeight="1" x14ac:dyDescent="0.2">
      <c r="B29" s="107"/>
      <c r="C29" s="108"/>
      <c r="D29" s="109"/>
    </row>
    <row r="30" spans="2:4" ht="18.75" customHeight="1" x14ac:dyDescent="0.2">
      <c r="B30" s="67" t="str">
        <f ca="1">'Alle Infos'!J25</f>
        <v>DE 25</v>
      </c>
      <c r="C30" s="54" t="str">
        <f ca="1">'Alle Infos'!H25</f>
        <v>Synonym von «eitel»?</v>
      </c>
      <c r="D30" s="55" t="str">
        <f ca="1">'Alle Infos'!I25</f>
        <v>selbstgefällig</v>
      </c>
    </row>
    <row r="31" spans="2:4" ht="18.75" customHeight="1" x14ac:dyDescent="0.2">
      <c r="B31" s="67" t="str">
        <f ca="1">'Alle Infos'!J26</f>
        <v>GG 26</v>
      </c>
      <c r="C31" s="54" t="str">
        <f ca="1">'Alle Infos'!H26</f>
        <v>Welches ist die Hauptstadt von Sri Lanka?</v>
      </c>
      <c r="D31" s="55" t="str">
        <f ca="1">'Alle Infos'!I26</f>
        <v>Colombo</v>
      </c>
    </row>
    <row r="32" spans="2:4" ht="18.75" customHeight="1" x14ac:dyDescent="0.2">
      <c r="B32" s="67" t="str">
        <f ca="1">'Alle Infos'!J27</f>
        <v>GG 27</v>
      </c>
      <c r="C32" s="54" t="str">
        <f ca="1">'Alle Infos'!H27</f>
        <v>Welches ist der tiefste je gemessene Punkt?</v>
      </c>
      <c r="D32" s="55" t="str">
        <f ca="1">'Alle Infos'!I27</f>
        <v xml:space="preserve"> -11'000 Meter</v>
      </c>
    </row>
    <row r="33" spans="2:5" ht="18.75" customHeight="1" x14ac:dyDescent="0.2">
      <c r="B33" s="67" t="str">
        <f ca="1">'Alle Infos'!J28</f>
        <v>GG 28</v>
      </c>
      <c r="C33" s="54" t="str">
        <f ca="1">'Alle Infos'!H28</f>
        <v>Pinguine leben auf der …</v>
      </c>
      <c r="D33" s="55" t="str">
        <f ca="1">'Alle Infos'!I28</f>
        <v>Südhalbkugel</v>
      </c>
    </row>
    <row r="34" spans="2:5" ht="18.75" customHeight="1" x14ac:dyDescent="0.2">
      <c r="B34" s="67" t="str">
        <f ca="1">'Alle Infos'!J29</f>
        <v>DE 29</v>
      </c>
      <c r="C34" s="54" t="str">
        <f ca="1">'Alle Infos'!H29</f>
        <v>Synonym von «entscheiden»?</v>
      </c>
      <c r="D34" s="55" t="str">
        <f ca="1">'Alle Infos'!I29</f>
        <v>entschliessen</v>
      </c>
    </row>
    <row r="35" spans="2:5" ht="18.75" customHeight="1" x14ac:dyDescent="0.2">
      <c r="B35" s="67" t="str">
        <f ca="1">'Alle Infos'!J30</f>
        <v>GG 30</v>
      </c>
      <c r="C35" s="54" t="str">
        <f ca="1">'Alle Infos'!H30</f>
        <v>Auf welchem Kontinent fliesst der Mississippi?</v>
      </c>
      <c r="D35" s="55" t="str">
        <f ca="1">'Alle Infos'!I30</f>
        <v>Amerika</v>
      </c>
    </row>
    <row r="36" spans="2:5" ht="18.75" customHeight="1" x14ac:dyDescent="0.2">
      <c r="B36" s="67" t="str">
        <f ca="1">'Alle Infos'!J31</f>
        <v>GG 31</v>
      </c>
      <c r="C36" s="54" t="str">
        <f ca="1">'Alle Infos'!H31</f>
        <v>Welchen Monat beginnt auf der Südhalbkugel der Erde der Herbst?</v>
      </c>
      <c r="D36" s="55" t="str">
        <f ca="1">'Alle Infos'!I31</f>
        <v>März</v>
      </c>
    </row>
    <row r="37" spans="2:5" ht="18.75" customHeight="1" x14ac:dyDescent="0.2">
      <c r="B37" s="67" t="str">
        <f ca="1">'Alle Infos'!J32</f>
        <v>GG 32</v>
      </c>
      <c r="C37" s="54" t="str">
        <f ca="1">'Alle Infos'!H32</f>
        <v>Welches ist die Hauptstadt von San Marino?</v>
      </c>
      <c r="D37" s="55" t="str">
        <f ca="1">'Alle Infos'!I32</f>
        <v>San Marino</v>
      </c>
    </row>
    <row r="38" spans="2:5" ht="18.75" customHeight="1" x14ac:dyDescent="0.2">
      <c r="B38" s="67" t="str">
        <f ca="1">'Alle Infos'!J33</f>
        <v>MA 33</v>
      </c>
      <c r="C38" s="54" t="str">
        <f ca="1">'Alle Infos'!H33</f>
        <v>15² =</v>
      </c>
      <c r="D38" s="55">
        <f ca="1">'Alle Infos'!I33</f>
        <v>225</v>
      </c>
    </row>
    <row r="39" spans="2:5" ht="18.75" customHeight="1" x14ac:dyDescent="0.2">
      <c r="B39" s="67" t="str">
        <f ca="1">'Alle Infos'!J34</f>
        <v>DE 34</v>
      </c>
      <c r="C39" s="54" t="str">
        <f ca="1">'Alle Infos'!H34</f>
        <v>Synonym von «rechthaberisch»?</v>
      </c>
      <c r="D39" s="55" t="str">
        <f ca="1">'Alle Infos'!I34</f>
        <v>eigensinnig</v>
      </c>
    </row>
    <row r="40" spans="2:5" ht="18.75" customHeight="1" x14ac:dyDescent="0.2">
      <c r="B40" s="67" t="str">
        <f ca="1">'Alle Infos'!J35</f>
        <v>EN 35</v>
      </c>
      <c r="C40" s="54" t="str">
        <f ca="1">'Alle Infos'!H35</f>
        <v>Englisch für «Locken»?</v>
      </c>
      <c r="D40" s="55" t="str">
        <f ca="1">'Alle Infos'!I35</f>
        <v>curly hair / curls</v>
      </c>
    </row>
    <row r="41" spans="2:5" ht="18.75" customHeight="1" x14ac:dyDescent="0.2">
      <c r="B41" s="67" t="str">
        <f ca="1">'Alle Infos'!J36</f>
        <v>GS 36</v>
      </c>
      <c r="C41" s="54" t="str">
        <f ca="1">'Alle Infos'!H36</f>
        <v>Wer hat den Motorflug erfunden?</v>
      </c>
      <c r="D41" s="55" t="str">
        <f ca="1">'Alle Infos'!I36</f>
        <v>Gebrüder Wright (1903)</v>
      </c>
    </row>
    <row r="42" spans="2:5" ht="12" customHeight="1" x14ac:dyDescent="0.2">
      <c r="B42" s="57"/>
      <c r="C42" s="58"/>
      <c r="D42" s="59"/>
      <c r="E42" s="52"/>
    </row>
    <row r="43" spans="2:5" ht="18.75" customHeight="1" x14ac:dyDescent="0.2">
      <c r="B43" s="44"/>
      <c r="C43" s="45" t="str">
        <f>C2</f>
        <v>Allerlei!</v>
      </c>
      <c r="D43" s="46"/>
      <c r="E43" s="52"/>
    </row>
    <row r="44" spans="2:5" ht="12" customHeight="1" x14ac:dyDescent="0.2">
      <c r="B44" s="110"/>
      <c r="C44" s="111"/>
      <c r="D44" s="112"/>
      <c r="E44" s="52"/>
    </row>
    <row r="45" spans="2:5" ht="18.75" customHeight="1" x14ac:dyDescent="0.2">
      <c r="B45" s="67" t="str">
        <f ca="1">'Alle Infos'!J37</f>
        <v>GG 37</v>
      </c>
      <c r="C45" s="54" t="str">
        <f ca="1">'Alle Infos'!H37</f>
        <v>Wie weit ist der Mond von der Erde entfernt?</v>
      </c>
      <c r="D45" s="55" t="str">
        <f ca="1">'Alle Infos'!I37</f>
        <v>385'000 km</v>
      </c>
    </row>
    <row r="46" spans="2:5" ht="18.75" customHeight="1" x14ac:dyDescent="0.2">
      <c r="B46" s="67" t="str">
        <f ca="1">'Alle Infos'!J38</f>
        <v>EN 38</v>
      </c>
      <c r="C46" s="54" t="str">
        <f ca="1">'Alle Infos'!H38</f>
        <v>Englisch für «Ich bin okay.»?</v>
      </c>
      <c r="D46" s="55" t="str">
        <f ca="1">'Alle Infos'!I38</f>
        <v>I'm okay / all right.</v>
      </c>
    </row>
    <row r="47" spans="2:5" ht="18.75" customHeight="1" x14ac:dyDescent="0.2">
      <c r="B47" s="67" t="str">
        <f ca="1">'Alle Infos'!J39</f>
        <v>EN 39</v>
      </c>
      <c r="C47" s="54" t="str">
        <f ca="1">'Alle Infos'!H39</f>
        <v>Englisch für «Kind»?</v>
      </c>
      <c r="D47" s="55" t="str">
        <f ca="1">'Alle Infos'!I39</f>
        <v>child</v>
      </c>
    </row>
    <row r="48" spans="2:5" ht="18.75" customHeight="1" x14ac:dyDescent="0.2">
      <c r="B48" s="67" t="str">
        <f ca="1">'Alle Infos'!J40</f>
        <v>EN 40</v>
      </c>
      <c r="C48" s="54" t="str">
        <f ca="1">'Alle Infos'!H40</f>
        <v>Englisch für «schüchtern, zurückhaltend»?</v>
      </c>
      <c r="D48" s="55" t="str">
        <f ca="1">'Alle Infos'!I40</f>
        <v>shy</v>
      </c>
    </row>
    <row r="49" spans="2:4" ht="18.75" customHeight="1" x14ac:dyDescent="0.2">
      <c r="B49" s="67" t="str">
        <f ca="1">'Alle Infos'!J41</f>
        <v>EN 41</v>
      </c>
      <c r="C49" s="54" t="str">
        <f ca="1">'Alle Infos'!H41</f>
        <v>Englisch für «Wie geht es dir / Ihnen heute?»?</v>
      </c>
      <c r="D49" s="55" t="str">
        <f ca="1">'Alle Infos'!I41</f>
        <v>How are you today?</v>
      </c>
    </row>
    <row r="50" spans="2:4" ht="18.75" customHeight="1" x14ac:dyDescent="0.2">
      <c r="B50" s="67" t="str">
        <f ca="1">'Alle Infos'!J42</f>
        <v>MA 42</v>
      </c>
      <c r="C50" s="54" t="str">
        <f ca="1">'Alle Infos'!H42</f>
        <v>⅙ =</v>
      </c>
      <c r="D50" s="55">
        <f ca="1">'Alle Infos'!I42</f>
        <v>0.16700000000000001</v>
      </c>
    </row>
    <row r="51" spans="2:4" ht="18.75" customHeight="1" x14ac:dyDescent="0.2">
      <c r="B51" s="67" t="str">
        <f ca="1">'Alle Infos'!J43</f>
        <v>MA 43</v>
      </c>
      <c r="C51" s="54" t="str">
        <f ca="1">'Alle Infos'!H43</f>
        <v>Wie rechnet man eine Subtraktion?</v>
      </c>
      <c r="D51" s="55" t="str">
        <f ca="1">'Alle Infos'!I43</f>
        <v>Minuend - Subtrahend = Differenz</v>
      </c>
    </row>
    <row r="52" spans="2:4" ht="18.75" customHeight="1" x14ac:dyDescent="0.2">
      <c r="B52" s="67" t="str">
        <f ca="1">'Alle Infos'!J44</f>
        <v>GG 44</v>
      </c>
      <c r="C52" s="54" t="str">
        <f ca="1">'Alle Infos'!H44</f>
        <v>Welcher Fluss fliesst unter der Teufelsbrücke in Uri?</v>
      </c>
      <c r="D52" s="55" t="str">
        <f ca="1">'Alle Infos'!I44</f>
        <v>Reuss</v>
      </c>
    </row>
    <row r="53" spans="2:4" ht="18.75" customHeight="1" x14ac:dyDescent="0.2">
      <c r="B53" s="67" t="str">
        <f ca="1">'Alle Infos'!J45</f>
        <v>GG 45</v>
      </c>
      <c r="C53" s="54" t="str">
        <f ca="1">'Alle Infos'!H45</f>
        <v>Ein tropischer Sturm in Asien ist ein …</v>
      </c>
      <c r="D53" s="55" t="str">
        <f ca="1">'Alle Infos'!I45</f>
        <v>Taifun</v>
      </c>
    </row>
    <row r="54" spans="2:4" ht="18.75" customHeight="1" x14ac:dyDescent="0.2">
      <c r="B54" s="67" t="str">
        <f ca="1">'Alle Infos'!J46</f>
        <v>DE 46</v>
      </c>
      <c r="C54" s="54" t="str">
        <f ca="1">'Alle Infos'!H46</f>
        <v>Synonym von «listig»?</v>
      </c>
      <c r="D54" s="55" t="str">
        <f ca="1">'Alle Infos'!I46</f>
        <v>schlau</v>
      </c>
    </row>
    <row r="55" spans="2:4" ht="18.75" customHeight="1" x14ac:dyDescent="0.2">
      <c r="B55" s="67" t="str">
        <f ca="1">'Alle Infos'!J47</f>
        <v>EN 47</v>
      </c>
      <c r="C55" s="54" t="str">
        <f ca="1">'Alle Infos'!H47</f>
        <v>Englisch für «Schlüssel»?</v>
      </c>
      <c r="D55" s="55" t="str">
        <f ca="1">'Alle Infos'!I47</f>
        <v>key</v>
      </c>
    </row>
    <row r="56" spans="2:4" ht="18.75" customHeight="1" x14ac:dyDescent="0.2">
      <c r="B56" s="67" t="str">
        <f ca="1">'Alle Infos'!J48</f>
        <v>MA 48</v>
      </c>
      <c r="C56" s="54" t="str">
        <f ca="1">'Alle Infos'!H48</f>
        <v>12² =</v>
      </c>
      <c r="D56" s="55">
        <f ca="1">'Alle Infos'!I48</f>
        <v>144</v>
      </c>
    </row>
    <row r="57" spans="2:4" ht="12" customHeight="1" x14ac:dyDescent="0.2">
      <c r="B57" s="113"/>
      <c r="C57" s="114"/>
      <c r="D57" s="115"/>
    </row>
    <row r="58" spans="2:4" ht="18.75" customHeight="1" x14ac:dyDescent="0.2">
      <c r="B58" s="67" t="str">
        <f ca="1">'Alle Infos'!J49</f>
        <v>GG 49</v>
      </c>
      <c r="C58" s="54" t="str">
        <f ca="1">'Alle Infos'!H49</f>
        <v>In welchen Monaten sind Tag und Nacht gleich lang?</v>
      </c>
      <c r="D58" s="55" t="str">
        <f ca="1">'Alle Infos'!I49</f>
        <v>März/September</v>
      </c>
    </row>
    <row r="59" spans="2:4" ht="18.75" customHeight="1" x14ac:dyDescent="0.2">
      <c r="B59" s="67" t="str">
        <f ca="1">'Alle Infos'!J50</f>
        <v>GG 50</v>
      </c>
      <c r="C59" s="54" t="str">
        <f ca="1">'Alle Infos'!H50</f>
        <v>In welchen Monaten sind Tag und Nacht gleich lang?</v>
      </c>
      <c r="D59" s="55" t="str">
        <f ca="1">'Alle Infos'!I50</f>
        <v>März/September</v>
      </c>
    </row>
    <row r="60" spans="2:4" ht="18.75" customHeight="1" x14ac:dyDescent="0.2">
      <c r="B60" s="67" t="str">
        <f ca="1">'Alle Infos'!J51</f>
        <v>DE 51</v>
      </c>
      <c r="C60" s="54" t="str">
        <f ca="1">'Alle Infos'!H51</f>
        <v>Synonym von «lebenslustig»?</v>
      </c>
      <c r="D60" s="55" t="str">
        <f ca="1">'Alle Infos'!I51</f>
        <v>fröhlich</v>
      </c>
    </row>
    <row r="61" spans="2:4" ht="18.75" customHeight="1" x14ac:dyDescent="0.2">
      <c r="B61" s="67" t="str">
        <f ca="1">'Alle Infos'!J52</f>
        <v>GG 52</v>
      </c>
      <c r="C61" s="54" t="str">
        <f ca="1">'Alle Infos'!H52</f>
        <v>Wo steht der Eiffelturm?</v>
      </c>
      <c r="D61" s="55" t="str">
        <f ca="1">'Alle Infos'!I52</f>
        <v>Paris</v>
      </c>
    </row>
    <row r="62" spans="2:4" ht="18.75" customHeight="1" x14ac:dyDescent="0.2">
      <c r="B62" s="67" t="str">
        <f ca="1">'Alle Infos'!J53</f>
        <v>GS 53</v>
      </c>
      <c r="C62" s="54" t="str">
        <f ca="1">'Alle Infos'!H53</f>
        <v>Wann wurde die Unabhängigkeitserklärung der USA geschrieben?</v>
      </c>
      <c r="D62" s="55">
        <f ca="1">'Alle Infos'!I53</f>
        <v>1776</v>
      </c>
    </row>
    <row r="63" spans="2:4" ht="18.75" customHeight="1" x14ac:dyDescent="0.2">
      <c r="B63" s="67" t="str">
        <f ca="1">'Alle Infos'!J54</f>
        <v>GS 54</v>
      </c>
      <c r="C63" s="54" t="str">
        <f ca="1">'Alle Infos'!H54</f>
        <v>Wer hat das Rote Kreuz gegründet?</v>
      </c>
      <c r="D63" s="55" t="str">
        <f ca="1">'Alle Infos'!I54</f>
        <v>Henri Dunant (1863)</v>
      </c>
    </row>
    <row r="64" spans="2:4" ht="18.75" customHeight="1" x14ac:dyDescent="0.2">
      <c r="B64" s="67" t="str">
        <f ca="1">'Alle Infos'!J55</f>
        <v>EN 55</v>
      </c>
      <c r="C64" s="54" t="str">
        <f ca="1">'Alle Infos'!H55</f>
        <v>Englisch für «Papa, Vati»?</v>
      </c>
      <c r="D64" s="55" t="str">
        <f ca="1">'Alle Infos'!I55</f>
        <v>dad</v>
      </c>
    </row>
    <row r="65" spans="2:4" ht="18.75" customHeight="1" x14ac:dyDescent="0.2">
      <c r="B65" s="67" t="str">
        <f ca="1">'Alle Infos'!J56</f>
        <v>DE 56</v>
      </c>
      <c r="C65" s="54" t="str">
        <f ca="1">'Alle Infos'!H56</f>
        <v>Synonym von «traurig»?</v>
      </c>
      <c r="D65" s="55" t="str">
        <f ca="1">'Alle Infos'!I56</f>
        <v>bedrückt</v>
      </c>
    </row>
    <row r="66" spans="2:4" ht="18.75" customHeight="1" x14ac:dyDescent="0.2">
      <c r="B66" s="67" t="str">
        <f ca="1">'Alle Infos'!J57</f>
        <v>EN 57</v>
      </c>
      <c r="C66" s="54" t="str">
        <f ca="1">'Alle Infos'!H57</f>
        <v>Englisch für «Auf Wiedersehen.»?</v>
      </c>
      <c r="D66" s="55" t="str">
        <f ca="1">'Alle Infos'!I57</f>
        <v>Good bye.</v>
      </c>
    </row>
    <row r="67" spans="2:4" ht="18.75" customHeight="1" x14ac:dyDescent="0.2">
      <c r="B67" s="67" t="str">
        <f ca="1">'Alle Infos'!J58</f>
        <v>EN 58</v>
      </c>
      <c r="C67" s="54" t="str">
        <f ca="1">'Alle Infos'!H58</f>
        <v>Englisch für «Ich bin müde.»?</v>
      </c>
      <c r="D67" s="55" t="str">
        <f ca="1">'Alle Infos'!I58</f>
        <v>I'm tired.</v>
      </c>
    </row>
    <row r="68" spans="2:4" ht="18.75" customHeight="1" x14ac:dyDescent="0.2">
      <c r="B68" s="67" t="str">
        <f ca="1">'Alle Infos'!J59</f>
        <v>DE 59</v>
      </c>
      <c r="C68" s="54" t="str">
        <f ca="1">'Alle Infos'!H59</f>
        <v>Synonym von «aggressiv»?</v>
      </c>
      <c r="D68" s="55" t="str">
        <f ca="1">'Alle Infos'!I59</f>
        <v>angriffslustig</v>
      </c>
    </row>
    <row r="69" spans="2:4" ht="18.75" customHeight="1" x14ac:dyDescent="0.2">
      <c r="B69" s="67" t="str">
        <f ca="1">'Alle Infos'!J60</f>
        <v>GS 60</v>
      </c>
      <c r="C69" s="54" t="str">
        <f ca="1">'Alle Infos'!H60</f>
        <v>Wann wurde der Eiffelturm gebaut?</v>
      </c>
      <c r="D69" s="55">
        <f ca="1">'Alle Infos'!I60</f>
        <v>1889</v>
      </c>
    </row>
    <row r="70" spans="2:4" ht="12" customHeight="1" x14ac:dyDescent="0.2">
      <c r="B70" s="116"/>
      <c r="C70" s="117"/>
      <c r="D70" s="118"/>
    </row>
    <row r="71" spans="2:4" ht="18.75" customHeight="1" x14ac:dyDescent="0.2">
      <c r="B71" s="67" t="str">
        <f ca="1">'Alle Infos'!J61</f>
        <v>EN 61</v>
      </c>
      <c r="C71" s="54" t="str">
        <f ca="1">'Alle Infos'!H61</f>
        <v>Englisch für «Freund»?</v>
      </c>
      <c r="D71" s="55" t="str">
        <f ca="1">'Alle Infos'!I61</f>
        <v>boyfriend</v>
      </c>
    </row>
    <row r="72" spans="2:4" ht="18.75" customHeight="1" x14ac:dyDescent="0.2">
      <c r="B72" s="67" t="str">
        <f ca="1">'Alle Infos'!J62</f>
        <v>EN 62</v>
      </c>
      <c r="C72" s="54" t="str">
        <f ca="1">'Alle Infos'!H62</f>
        <v>Englisch für «blonde Haare»?</v>
      </c>
      <c r="D72" s="55" t="str">
        <f ca="1">'Alle Infos'!I62</f>
        <v>blond hair</v>
      </c>
    </row>
    <row r="73" spans="2:4" ht="18.75" customHeight="1" x14ac:dyDescent="0.2">
      <c r="B73" s="67" t="str">
        <f ca="1">'Alle Infos'!J63</f>
        <v>DE 63</v>
      </c>
      <c r="C73" s="54" t="str">
        <f ca="1">'Alle Infos'!H63</f>
        <v>Synonym von «auswechslen»?</v>
      </c>
      <c r="D73" s="55" t="str">
        <f ca="1">'Alle Infos'!I63</f>
        <v>ersetzen</v>
      </c>
    </row>
    <row r="74" spans="2:4" ht="18.75" customHeight="1" x14ac:dyDescent="0.2">
      <c r="B74" s="67" t="str">
        <f ca="1">'Alle Infos'!J64</f>
        <v>DE 64</v>
      </c>
      <c r="C74" s="54" t="str">
        <f ca="1">'Alle Infos'!H64</f>
        <v>Synonym von «furchtlos»?</v>
      </c>
      <c r="D74" s="55" t="str">
        <f ca="1">'Alle Infos'!I64</f>
        <v>mutig</v>
      </c>
    </row>
    <row r="75" spans="2:4" ht="18.75" customHeight="1" x14ac:dyDescent="0.2">
      <c r="B75" s="67" t="str">
        <f ca="1">'Alle Infos'!J65</f>
        <v>GG 65</v>
      </c>
      <c r="C75" s="54" t="str">
        <f ca="1">'Alle Infos'!H65</f>
        <v>An welchem Fluss liegt Zürich?</v>
      </c>
      <c r="D75" s="55" t="str">
        <f ca="1">'Alle Infos'!I65</f>
        <v>Limmat</v>
      </c>
    </row>
    <row r="76" spans="2:4" ht="18.75" customHeight="1" x14ac:dyDescent="0.2">
      <c r="B76" s="67" t="str">
        <f ca="1">'Alle Infos'!J66</f>
        <v>GG 66</v>
      </c>
      <c r="C76" s="54" t="str">
        <f ca="1">'Alle Infos'!H66</f>
        <v>Auf welchem Kontinent liegt die Wüste Sahara?</v>
      </c>
      <c r="D76" s="55" t="str">
        <f ca="1">'Alle Infos'!I66</f>
        <v>Afrika</v>
      </c>
    </row>
    <row r="77" spans="2:4" ht="18.75" customHeight="1" x14ac:dyDescent="0.2">
      <c r="B77" s="67" t="str">
        <f ca="1">'Alle Infos'!J67</f>
        <v>DE 67</v>
      </c>
      <c r="C77" s="54" t="str">
        <f ca="1">'Alle Infos'!H67</f>
        <v>Synonym von «beibringen»?</v>
      </c>
      <c r="D77" s="55" t="str">
        <f ca="1">'Alle Infos'!I67</f>
        <v>lehren</v>
      </c>
    </row>
    <row r="78" spans="2:4" ht="18.75" customHeight="1" x14ac:dyDescent="0.2">
      <c r="B78" s="67" t="str">
        <f ca="1">'Alle Infos'!J68</f>
        <v>EN 68</v>
      </c>
      <c r="C78" s="54" t="str">
        <f ca="1">'Alle Infos'!H68</f>
        <v>Englisch für «Ehefrau»?</v>
      </c>
      <c r="D78" s="55" t="str">
        <f ca="1">'Alle Infos'!I68</f>
        <v>wife</v>
      </c>
    </row>
    <row r="79" spans="2:4" ht="18.75" customHeight="1" x14ac:dyDescent="0.2">
      <c r="B79" s="67" t="str">
        <f ca="1">'Alle Infos'!J69</f>
        <v>EN 69</v>
      </c>
      <c r="C79" s="54" t="str">
        <f ca="1">'Alle Infos'!H69</f>
        <v>Englisch für «Speisekarte»?</v>
      </c>
      <c r="D79" s="55" t="str">
        <f ca="1">'Alle Infos'!I69</f>
        <v>menu</v>
      </c>
    </row>
    <row r="80" spans="2:4" ht="18.75" customHeight="1" x14ac:dyDescent="0.2">
      <c r="B80" s="67" t="str">
        <f ca="1">'Alle Infos'!J70</f>
        <v>GG 70</v>
      </c>
      <c r="C80" s="54" t="str">
        <f ca="1">'Alle Infos'!H70</f>
        <v>Welches ist die Hauptstadt von Bulgarien?</v>
      </c>
      <c r="D80" s="55" t="str">
        <f ca="1">'Alle Infos'!I70</f>
        <v>Sofia</v>
      </c>
    </row>
    <row r="81" spans="2:5" ht="18.75" customHeight="1" x14ac:dyDescent="0.2">
      <c r="B81" s="67" t="str">
        <f ca="1">'Alle Infos'!J71</f>
        <v>GS 71</v>
      </c>
      <c r="C81" s="54" t="str">
        <f ca="1">'Alle Infos'!H71</f>
        <v>Wer umrundete als Erster das Kap der Guten Hoffnung?</v>
      </c>
      <c r="D81" s="55" t="str">
        <f ca="1">'Alle Infos'!I71</f>
        <v>Bartolomeo Diaz (1487)</v>
      </c>
    </row>
    <row r="82" spans="2:5" ht="18.75" customHeight="1" x14ac:dyDescent="0.2">
      <c r="B82" s="67" t="str">
        <f ca="1">'Alle Infos'!J72</f>
        <v>GS 72</v>
      </c>
      <c r="C82" s="54" t="str">
        <f ca="1">'Alle Infos'!H72</f>
        <v>Wann war der Vietnamkrieg?</v>
      </c>
      <c r="D82" s="55" t="str">
        <f ca="1">'Alle Infos'!I72</f>
        <v>1964-1975</v>
      </c>
    </row>
    <row r="83" spans="2:5" ht="12" customHeight="1" x14ac:dyDescent="0.2">
      <c r="B83" s="57"/>
      <c r="C83" s="58"/>
      <c r="D83" s="59"/>
      <c r="E83" s="52"/>
    </row>
  </sheetData>
  <sheetProtection sheet="1" objects="1" scenarios="1" selectLockedCells="1"/>
  <phoneticPr fontId="1" type="noConversion"/>
  <pageMargins left="0.70000000000000007" right="0.70000000000000007" top="0.79000000000000015" bottom="0.79000000000000015" header="0.30000000000000004" footer="0.30000000000000004"/>
  <pageSetup paperSize="9" orientation="portrait" r:id="rId1"/>
  <headerFooter>
    <oddHeader>&amp;L&amp;"Arial,Fett"&amp;12WISSEN LERNEN&amp;10
Eine Datei von Franz Feldmann&amp;RIch lerne jeden Tag 12 Sachen!</oddHeader>
    <oddFooter>&amp;L&amp;"Arial,Fett Kursiv"&amp;K000000Franz Feldmann,&amp;"Arial,Kursiv"&amp;9 Sek 1 March, Lachen&amp;R&amp;"Arial,Kursiv"&amp;9&amp;K000000Seite &amp;P von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B1:E42"/>
  <sheetViews>
    <sheetView showGridLines="0" showRowColHeaders="0" showZeros="0" showOutlineSymbols="0" workbookViewId="0">
      <selection activeCell="H8" sqref="H8"/>
    </sheetView>
  </sheetViews>
  <sheetFormatPr baseColWidth="10" defaultColWidth="10.85546875" defaultRowHeight="18.75" customHeight="1" x14ac:dyDescent="0.2"/>
  <cols>
    <col min="1" max="1" width="10.85546875" style="48"/>
    <col min="2" max="2" width="5.28515625" style="61" customWidth="1"/>
    <col min="3" max="3" width="52.7109375" style="48" customWidth="1"/>
    <col min="4" max="4" width="31.140625" style="48" customWidth="1"/>
    <col min="5" max="16384" width="10.85546875" style="48"/>
  </cols>
  <sheetData>
    <row r="1" spans="2:5" ht="18.75" customHeight="1" x14ac:dyDescent="0.2">
      <c r="E1" s="52"/>
    </row>
    <row r="2" spans="2:5" ht="18.75" customHeight="1" x14ac:dyDescent="0.2">
      <c r="B2" s="44"/>
      <c r="C2" s="69" t="s">
        <v>243</v>
      </c>
      <c r="D2" s="123" t="s">
        <v>1487</v>
      </c>
      <c r="E2" s="52"/>
    </row>
    <row r="3" spans="2:5" ht="12" customHeight="1" x14ac:dyDescent="0.2">
      <c r="B3" s="49"/>
      <c r="C3" s="71"/>
      <c r="D3" s="72"/>
      <c r="E3" s="52"/>
    </row>
    <row r="4" spans="2:5" ht="18.75" customHeight="1" x14ac:dyDescent="0.2">
      <c r="B4" s="53" t="s">
        <v>86</v>
      </c>
      <c r="C4" s="52" t="str">
        <f ca="1">CONCATENATE("Welches ist die Hauptstadt von ",'Länder getrennt'!G1,"?")</f>
        <v>Welches ist die Hauptstadt von der Niederlande?</v>
      </c>
      <c r="D4" s="73" t="str">
        <f ca="1">'Länder getrennt'!H1</f>
        <v>Amsterdam</v>
      </c>
    </row>
    <row r="5" spans="2:5" ht="18.75" customHeight="1" x14ac:dyDescent="0.2">
      <c r="B5" s="53" t="s">
        <v>87</v>
      </c>
      <c r="C5" s="52" t="str">
        <f ca="1">CONCATENATE("Welches ist die Hauptstadt von ",'Länder getrennt'!G2,"?")</f>
        <v>Welches ist die Hauptstadt von Andorra?</v>
      </c>
      <c r="D5" s="73" t="str">
        <f ca="1">'Länder getrennt'!H2</f>
        <v>Andorra la Vella</v>
      </c>
    </row>
    <row r="6" spans="2:5" ht="18.75" customHeight="1" x14ac:dyDescent="0.2">
      <c r="B6" s="53" t="s">
        <v>88</v>
      </c>
      <c r="C6" s="52" t="str">
        <f ca="1">CONCATENATE("Welches ist die Hauptstadt von ",'Länder getrennt'!G3,"?")</f>
        <v>Welches ist die Hauptstadt von der Türkei?</v>
      </c>
      <c r="D6" s="73" t="str">
        <f ca="1">'Länder getrennt'!H3</f>
        <v>Ankara</v>
      </c>
    </row>
    <row r="7" spans="2:5" ht="18.75" customHeight="1" x14ac:dyDescent="0.2">
      <c r="B7" s="53" t="s">
        <v>89</v>
      </c>
      <c r="C7" s="52" t="str">
        <f ca="1">CONCATENATE("Welches ist die Hauptstadt von ",'Länder getrennt'!G4,"?")</f>
        <v>Welches ist die Hauptstadt von Kasachstan?</v>
      </c>
      <c r="D7" s="73" t="str">
        <f ca="1">'Länder getrennt'!H4</f>
        <v>Astana</v>
      </c>
    </row>
    <row r="8" spans="2:5" ht="18.75" customHeight="1" x14ac:dyDescent="0.2">
      <c r="B8" s="53" t="s">
        <v>90</v>
      </c>
      <c r="C8" s="52" t="str">
        <f ca="1">CONCATENATE("Welches ist die Hauptstadt von ",'Länder getrennt'!G5,"?")</f>
        <v>Welches ist die Hauptstadt von Griechenland?</v>
      </c>
      <c r="D8" s="73" t="str">
        <f ca="1">'Länder getrennt'!H5</f>
        <v>Athen</v>
      </c>
    </row>
    <row r="9" spans="2:5" ht="18.75" customHeight="1" x14ac:dyDescent="0.2">
      <c r="B9" s="53" t="s">
        <v>91</v>
      </c>
      <c r="C9" s="52" t="str">
        <f ca="1">CONCATENATE("Welches ist die Hauptstadt von ",'Länder getrennt'!G6,"?")</f>
        <v>Welches ist die Hauptstadt von Serbien?</v>
      </c>
      <c r="D9" s="73" t="str">
        <f ca="1">'Länder getrennt'!H6</f>
        <v>Belgrad</v>
      </c>
    </row>
    <row r="10" spans="2:5" ht="18.75" customHeight="1" x14ac:dyDescent="0.2">
      <c r="B10" s="53" t="s">
        <v>92</v>
      </c>
      <c r="C10" s="52" t="str">
        <f ca="1">CONCATENATE("Welches ist die Hauptstadt von ",'Länder getrennt'!G7,"?")</f>
        <v>Welches ist die Hauptstadt von Deutschland?</v>
      </c>
      <c r="D10" s="73" t="str">
        <f ca="1">'Länder getrennt'!H7</f>
        <v>Berlin</v>
      </c>
    </row>
    <row r="11" spans="2:5" ht="18.75" customHeight="1" x14ac:dyDescent="0.2">
      <c r="B11" s="53" t="s">
        <v>93</v>
      </c>
      <c r="C11" s="52" t="str">
        <f ca="1">CONCATENATE("Welches ist die Hauptstadt von ",'Länder getrennt'!G8,"?")</f>
        <v>Welches ist die Hauptstadt von der Schweiz?</v>
      </c>
      <c r="D11" s="73" t="str">
        <f ca="1">'Länder getrennt'!H8</f>
        <v>Bern</v>
      </c>
    </row>
    <row r="12" spans="2:5" ht="18.75" customHeight="1" x14ac:dyDescent="0.2">
      <c r="B12" s="53" t="s">
        <v>94</v>
      </c>
      <c r="C12" s="52" t="str">
        <f ca="1">CONCATENATE("Welches ist die Hauptstadt von ",'Länder getrennt'!G9,"?")</f>
        <v>Welches ist die Hauptstadt von der Slowakei?</v>
      </c>
      <c r="D12" s="73" t="str">
        <f ca="1">'Länder getrennt'!H9</f>
        <v>Bratislava</v>
      </c>
    </row>
    <row r="13" spans="2:5" ht="18.75" customHeight="1" x14ac:dyDescent="0.2">
      <c r="B13" s="53" t="s">
        <v>95</v>
      </c>
      <c r="C13" s="52" t="str">
        <f ca="1">CONCATENATE("Welches ist die Hauptstadt von ",'Länder getrennt'!G10,"?")</f>
        <v>Welches ist die Hauptstadt von Belgien?</v>
      </c>
      <c r="D13" s="73" t="str">
        <f ca="1">'Länder getrennt'!H10</f>
        <v>Brüssel</v>
      </c>
    </row>
    <row r="14" spans="2:5" ht="18.75" customHeight="1" x14ac:dyDescent="0.2">
      <c r="B14" s="53" t="s">
        <v>96</v>
      </c>
      <c r="C14" s="52" t="str">
        <f ca="1">CONCATENATE("Welches ist die Hauptstadt von ",'Länder getrennt'!G11,"?")</f>
        <v>Welches ist die Hauptstadt von Ungarn?</v>
      </c>
      <c r="D14" s="73" t="str">
        <f ca="1">'Länder getrennt'!H11</f>
        <v>Budapest</v>
      </c>
    </row>
    <row r="15" spans="2:5" ht="18.75" customHeight="1" x14ac:dyDescent="0.2">
      <c r="B15" s="53" t="s">
        <v>97</v>
      </c>
      <c r="C15" s="52" t="str">
        <f ca="1">CONCATENATE("Welches ist die Hauptstadt von ",'Länder getrennt'!G12,"?")</f>
        <v>Welches ist die Hauptstadt von Rumänien?</v>
      </c>
      <c r="D15" s="73" t="str">
        <f ca="1">'Länder getrennt'!H12</f>
        <v>Bukarest</v>
      </c>
    </row>
    <row r="16" spans="2:5" ht="12" customHeight="1" x14ac:dyDescent="0.2">
      <c r="B16" s="49"/>
      <c r="C16" s="74"/>
      <c r="D16" s="72"/>
    </row>
    <row r="17" spans="2:4" ht="18.75" customHeight="1" x14ac:dyDescent="0.2">
      <c r="B17" s="53" t="s">
        <v>86</v>
      </c>
      <c r="C17" s="52" t="str">
        <f ca="1">CONCATENATE("Welches ist die Hauptstadt von ",'Länder getrennt'!G13,"?")</f>
        <v>Welches ist die Hauptstadt von Irland?</v>
      </c>
      <c r="D17" s="73" t="str">
        <f ca="1">'Länder getrennt'!H13</f>
        <v>Dublin</v>
      </c>
    </row>
    <row r="18" spans="2:4" ht="18.75" customHeight="1" x14ac:dyDescent="0.2">
      <c r="B18" s="53" t="s">
        <v>87</v>
      </c>
      <c r="C18" s="52" t="str">
        <f ca="1">CONCATENATE("Welches ist die Hauptstadt von ",'Länder getrennt'!G14,"?")</f>
        <v>Welches ist die Hauptstadt von Finnland?</v>
      </c>
      <c r="D18" s="73" t="str">
        <f ca="1">'Länder getrennt'!H14</f>
        <v>Helsinki</v>
      </c>
    </row>
    <row r="19" spans="2:4" ht="18.75" customHeight="1" x14ac:dyDescent="0.2">
      <c r="B19" s="53" t="s">
        <v>88</v>
      </c>
      <c r="C19" s="52" t="str">
        <f ca="1">CONCATENATE("Welches ist die Hauptstadt von ",'Länder getrennt'!G15,"?")</f>
        <v>Welches ist die Hauptstadt von der Ukraine?</v>
      </c>
      <c r="D19" s="73" t="str">
        <f ca="1">'Länder getrennt'!H15</f>
        <v>Kiew</v>
      </c>
    </row>
    <row r="20" spans="2:4" ht="18.75" customHeight="1" x14ac:dyDescent="0.2">
      <c r="B20" s="53" t="s">
        <v>89</v>
      </c>
      <c r="C20" s="52" t="str">
        <f ca="1">CONCATENATE("Welches ist die Hauptstadt von ",'Länder getrennt'!G16,"?")</f>
        <v>Welches ist die Hauptstadt von Moldawien?</v>
      </c>
      <c r="D20" s="73" t="str">
        <f ca="1">'Länder getrennt'!H16</f>
        <v>Kischinau</v>
      </c>
    </row>
    <row r="21" spans="2:4" ht="18.75" customHeight="1" x14ac:dyDescent="0.2">
      <c r="B21" s="53" t="s">
        <v>90</v>
      </c>
      <c r="C21" s="52" t="str">
        <f ca="1">CONCATENATE("Welches ist die Hauptstadt von ",'Länder getrennt'!G17,"?")</f>
        <v>Welches ist die Hauptstadt von Dänemark?</v>
      </c>
      <c r="D21" s="73" t="str">
        <f ca="1">'Länder getrennt'!H17</f>
        <v>Kopenhagen</v>
      </c>
    </row>
    <row r="22" spans="2:4" ht="18.75" customHeight="1" x14ac:dyDescent="0.2">
      <c r="B22" s="53" t="s">
        <v>91</v>
      </c>
      <c r="C22" s="52" t="str">
        <f ca="1">CONCATENATE("Welches ist die Hauptstadt von ",'Länder getrennt'!G18,"?")</f>
        <v>Welches ist die Hauptstadt von Portugal?</v>
      </c>
      <c r="D22" s="73" t="str">
        <f ca="1">'Länder getrennt'!H18</f>
        <v>Lissabon</v>
      </c>
    </row>
    <row r="23" spans="2:4" ht="18.75" customHeight="1" x14ac:dyDescent="0.2">
      <c r="B23" s="53" t="s">
        <v>92</v>
      </c>
      <c r="C23" s="52" t="str">
        <f ca="1">CONCATENATE("Welches ist die Hauptstadt von ",'Länder getrennt'!G19,"?")</f>
        <v>Welches ist die Hauptstadt von Slowenien?</v>
      </c>
      <c r="D23" s="73" t="str">
        <f ca="1">'Länder getrennt'!H19</f>
        <v>Ljubljana</v>
      </c>
    </row>
    <row r="24" spans="2:4" ht="18.75" customHeight="1" x14ac:dyDescent="0.2">
      <c r="B24" s="53" t="s">
        <v>93</v>
      </c>
      <c r="C24" s="52" t="str">
        <f ca="1">CONCATENATE("Welches ist die Hauptstadt von ",'Länder getrennt'!G20,"?")</f>
        <v>Welches ist die Hauptstadt von Vereinigtes Königreich?</v>
      </c>
      <c r="D24" s="73" t="str">
        <f ca="1">'Länder getrennt'!H20</f>
        <v>London</v>
      </c>
    </row>
    <row r="25" spans="2:4" ht="18.75" customHeight="1" x14ac:dyDescent="0.2">
      <c r="B25" s="53" t="s">
        <v>94</v>
      </c>
      <c r="C25" s="52" t="str">
        <f ca="1">CONCATENATE("Welches ist die Hauptstadt von ",'Länder getrennt'!G21,"?")</f>
        <v>Welches ist die Hauptstadt von Luxemburg?</v>
      </c>
      <c r="D25" s="73" t="str">
        <f ca="1">'Länder getrennt'!H21</f>
        <v>Luxemburg</v>
      </c>
    </row>
    <row r="26" spans="2:4" ht="18.75" customHeight="1" x14ac:dyDescent="0.2">
      <c r="B26" s="53" t="s">
        <v>95</v>
      </c>
      <c r="C26" s="52" t="str">
        <f ca="1">CONCATENATE("Welches ist die Hauptstadt von ",'Länder getrennt'!G22,"?")</f>
        <v>Welches ist die Hauptstadt von Spanien?</v>
      </c>
      <c r="D26" s="73" t="str">
        <f ca="1">'Länder getrennt'!H22</f>
        <v>Madrid</v>
      </c>
    </row>
    <row r="27" spans="2:4" ht="18.75" customHeight="1" x14ac:dyDescent="0.2">
      <c r="B27" s="53" t="s">
        <v>96</v>
      </c>
      <c r="C27" s="52" t="str">
        <f ca="1">CONCATENATE("Welches ist die Hauptstadt von ",'Länder getrennt'!G23,"?")</f>
        <v>Welches ist die Hauptstadt von Weissrussland?</v>
      </c>
      <c r="D27" s="73" t="str">
        <f ca="1">'Länder getrennt'!H23</f>
        <v>Minsk</v>
      </c>
    </row>
    <row r="28" spans="2:4" ht="18.75" customHeight="1" x14ac:dyDescent="0.2">
      <c r="B28" s="53" t="s">
        <v>97</v>
      </c>
      <c r="C28" s="52" t="str">
        <f ca="1">CONCATENATE("Welches ist die Hauptstadt von ",'Länder getrennt'!G24,"?")</f>
        <v>Welches ist die Hauptstadt von Monaco?</v>
      </c>
      <c r="D28" s="73" t="str">
        <f ca="1">'Länder getrennt'!H24</f>
        <v>Monaco</v>
      </c>
    </row>
    <row r="29" spans="2:4" ht="12" customHeight="1" x14ac:dyDescent="0.2">
      <c r="B29" s="49"/>
      <c r="C29" s="74"/>
      <c r="D29" s="72"/>
    </row>
    <row r="30" spans="2:4" ht="18.75" customHeight="1" x14ac:dyDescent="0.2">
      <c r="B30" s="53" t="s">
        <v>86</v>
      </c>
      <c r="C30" s="52" t="str">
        <f ca="1">CONCATENATE("Welches ist die Hauptstadt von ",'Länder getrennt'!G25,"?")</f>
        <v>Welches ist die Hauptstadt von Russland?</v>
      </c>
      <c r="D30" s="73" t="str">
        <f ca="1">'Länder getrennt'!H25</f>
        <v>Moskau</v>
      </c>
    </row>
    <row r="31" spans="2:4" ht="18.75" customHeight="1" x14ac:dyDescent="0.2">
      <c r="B31" s="53" t="s">
        <v>87</v>
      </c>
      <c r="C31" s="52" t="str">
        <f ca="1">CONCATENATE("Welches ist die Hauptstadt von ",'Länder getrennt'!G26,"?")</f>
        <v>Welches ist die Hauptstadt von Norwegen?</v>
      </c>
      <c r="D31" s="73" t="str">
        <f ca="1">'Länder getrennt'!H26</f>
        <v>Oslo</v>
      </c>
    </row>
    <row r="32" spans="2:4" ht="18.75" customHeight="1" x14ac:dyDescent="0.2">
      <c r="B32" s="53" t="s">
        <v>88</v>
      </c>
      <c r="C32" s="52" t="str">
        <f ca="1">CONCATENATE("Welches ist die Hauptstadt von ",'Länder getrennt'!G27,"?")</f>
        <v>Welches ist die Hauptstadt von Frankreich?</v>
      </c>
      <c r="D32" s="73" t="str">
        <f ca="1">'Länder getrennt'!H27</f>
        <v>Paris</v>
      </c>
    </row>
    <row r="33" spans="2:5" ht="18.75" customHeight="1" x14ac:dyDescent="0.2">
      <c r="B33" s="53" t="s">
        <v>89</v>
      </c>
      <c r="C33" s="52" t="str">
        <f ca="1">CONCATENATE("Welches ist die Hauptstadt von ",'Länder getrennt'!G28,"?")</f>
        <v>Welches ist die Hauptstadt von Montenegro?</v>
      </c>
      <c r="D33" s="73" t="str">
        <f ca="1">'Länder getrennt'!H28</f>
        <v>Podgorica</v>
      </c>
    </row>
    <row r="34" spans="2:5" ht="18.75" customHeight="1" x14ac:dyDescent="0.2">
      <c r="B34" s="53" t="s">
        <v>90</v>
      </c>
      <c r="C34" s="52" t="str">
        <f ca="1">CONCATENATE("Welches ist die Hauptstadt von ",'Länder getrennt'!G29,"?")</f>
        <v>Welches ist die Hauptstadt von Tschechien?</v>
      </c>
      <c r="D34" s="73" t="str">
        <f ca="1">'Länder getrennt'!H29</f>
        <v>Prag</v>
      </c>
    </row>
    <row r="35" spans="2:5" ht="18.75" customHeight="1" x14ac:dyDescent="0.2">
      <c r="B35" s="53" t="s">
        <v>91</v>
      </c>
      <c r="C35" s="52" t="str">
        <f ca="1">CONCATENATE("Welches ist die Hauptstadt von ",'Länder getrennt'!G30,"?")</f>
        <v>Welches ist die Hauptstadt von Kosovo?</v>
      </c>
      <c r="D35" s="73" t="str">
        <f ca="1">'Länder getrennt'!H30</f>
        <v>Priština</v>
      </c>
    </row>
    <row r="36" spans="2:5" ht="18.75" customHeight="1" x14ac:dyDescent="0.2">
      <c r="B36" s="53" t="s">
        <v>92</v>
      </c>
      <c r="C36" s="52" t="str">
        <f ca="1">CONCATENATE("Welches ist die Hauptstadt von ",'Länder getrennt'!G31,"?")</f>
        <v>Welches ist die Hauptstadt von Island?</v>
      </c>
      <c r="D36" s="73" t="str">
        <f ca="1">'Länder getrennt'!H31</f>
        <v>Reykjavík</v>
      </c>
    </row>
    <row r="37" spans="2:5" ht="18.75" customHeight="1" x14ac:dyDescent="0.2">
      <c r="B37" s="53" t="s">
        <v>93</v>
      </c>
      <c r="C37" s="52" t="str">
        <f ca="1">CONCATENATE("Welches ist die Hauptstadt von ",'Länder getrennt'!G32,"?")</f>
        <v>Welches ist die Hauptstadt von Lettland?</v>
      </c>
      <c r="D37" s="73" t="str">
        <f ca="1">'Länder getrennt'!H32</f>
        <v>Riga</v>
      </c>
    </row>
    <row r="38" spans="2:5" ht="18.75" customHeight="1" x14ac:dyDescent="0.2">
      <c r="B38" s="53" t="s">
        <v>94</v>
      </c>
      <c r="C38" s="52" t="str">
        <f ca="1">CONCATENATE("Welches ist die Hauptstadt von ",'Länder getrennt'!G33,"?")</f>
        <v>Welches ist die Hauptstadt von Italien?</v>
      </c>
      <c r="D38" s="73" t="str">
        <f ca="1">'Länder getrennt'!H33</f>
        <v>Rom</v>
      </c>
    </row>
    <row r="39" spans="2:5" ht="18.75" customHeight="1" x14ac:dyDescent="0.2">
      <c r="B39" s="53" t="s">
        <v>95</v>
      </c>
      <c r="C39" s="52" t="str">
        <f ca="1">CONCATENATE("Welches ist die Hauptstadt von ",'Länder getrennt'!G34,"?")</f>
        <v>Welches ist die Hauptstadt von San Marino?</v>
      </c>
      <c r="D39" s="73" t="str">
        <f ca="1">'Länder getrennt'!H34</f>
        <v>San Marino</v>
      </c>
    </row>
    <row r="40" spans="2:5" ht="18.75" customHeight="1" x14ac:dyDescent="0.2">
      <c r="B40" s="53" t="s">
        <v>96</v>
      </c>
      <c r="C40" s="52" t="str">
        <f ca="1">CONCATENATE("Welches ist die Hauptstadt von ",'Länder getrennt'!G35,"?")</f>
        <v>Welches ist die Hauptstadt von Bosnien und Herzegowina?</v>
      </c>
      <c r="D40" s="73" t="str">
        <f ca="1">'Länder getrennt'!H35</f>
        <v>Sarajevo</v>
      </c>
    </row>
    <row r="41" spans="2:5" ht="18.75" customHeight="1" x14ac:dyDescent="0.2">
      <c r="B41" s="53" t="s">
        <v>97</v>
      </c>
      <c r="C41" s="52" t="str">
        <f ca="1">CONCATENATE("Welches ist die Hauptstadt von ",'Länder getrennt'!G36,"?")</f>
        <v>Welches ist die Hauptstadt von Mazedonien?</v>
      </c>
      <c r="D41" s="73" t="str">
        <f ca="1">'Länder getrennt'!H36</f>
        <v>Skopje</v>
      </c>
    </row>
    <row r="42" spans="2:5" ht="12" customHeight="1" x14ac:dyDescent="0.2">
      <c r="B42" s="57"/>
      <c r="C42" s="75"/>
      <c r="D42" s="76"/>
      <c r="E42" s="52"/>
    </row>
  </sheetData>
  <sheetProtection sheet="1" objects="1" scenarios="1" selectLockedCells="1" selectUnlockedCells="1"/>
  <phoneticPr fontId="1" type="noConversion"/>
  <pageMargins left="0.70000000000000007" right="0.70000000000000007" top="0.79000000000000015" bottom="0.79000000000000015" header="0.30000000000000004" footer="0.30000000000000004"/>
  <pageSetup paperSize="9" orientation="portrait" verticalDpi="0"/>
  <headerFooter>
    <oddHeader>&amp;L&amp;"Arial,Fett"&amp;12WISSEN LERNEN&amp;10
Eine Datei von Franz Feldmann&amp;RIch lerne jeden Tag 12 Sachen!</oddHeader>
    <oddFooter>&amp;L&amp;"Arial,Fett Kursiv"&amp;K000000Franz Feldmann,&amp;"Arial,Kursiv"&amp;9 Sek 1 March, Lachen&amp;R&amp;"Arial,Kursiv"&amp;9&amp;K000000Seite &amp;P von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B2:G288"/>
  <sheetViews>
    <sheetView showGridLines="0" showRowColHeaders="0" showZeros="0" showOutlineSymbols="0" topLeftCell="A46" workbookViewId="0">
      <selection activeCell="D5" sqref="D5"/>
    </sheetView>
  </sheetViews>
  <sheetFormatPr baseColWidth="10" defaultColWidth="10.85546875" defaultRowHeight="18.75" customHeight="1" x14ac:dyDescent="0.2"/>
  <cols>
    <col min="1" max="1" width="10.85546875" style="48"/>
    <col min="2" max="2" width="6.140625" style="61" customWidth="1"/>
    <col min="3" max="3" width="16.42578125" style="62" customWidth="1"/>
    <col min="4" max="4" width="22.42578125" style="41" customWidth="1"/>
    <col min="5" max="5" width="5.28515625" style="61" customWidth="1"/>
    <col min="6" max="6" width="16.42578125" style="62" customWidth="1"/>
    <col min="7" max="7" width="22.42578125" style="41" customWidth="1"/>
    <col min="8" max="16384" width="10.85546875" style="48"/>
  </cols>
  <sheetData>
    <row r="2" spans="2:7" ht="18.75" customHeight="1" x14ac:dyDescent="0.2">
      <c r="B2" s="44"/>
      <c r="C2" s="45" t="s">
        <v>1281</v>
      </c>
      <c r="D2" s="46"/>
      <c r="E2" s="44"/>
      <c r="F2" s="45" t="str">
        <f>C2</f>
        <v>Mathematik</v>
      </c>
      <c r="G2" s="46"/>
    </row>
    <row r="3" spans="2:7" ht="12" customHeight="1" x14ac:dyDescent="0.2">
      <c r="B3" s="49"/>
      <c r="C3" s="50"/>
      <c r="D3" s="51"/>
      <c r="E3" s="49"/>
      <c r="F3" s="50"/>
      <c r="G3" s="51"/>
    </row>
    <row r="4" spans="2:7" ht="18.75" customHeight="1" x14ac:dyDescent="0.2">
      <c r="B4" s="67" t="str">
        <f>'Mathe Eingabe'!J1</f>
        <v>MA 1</v>
      </c>
      <c r="C4" s="97" t="str">
        <f ca="1">'Mathe Eingabe'!G1</f>
        <v>2² =</v>
      </c>
      <c r="D4" s="55">
        <f ca="1">'Mathe Eingabe'!H1</f>
        <v>4</v>
      </c>
      <c r="E4" s="67" t="str">
        <f>'Mathe Eingabe'!J13</f>
        <v>MA 13</v>
      </c>
      <c r="F4" s="97" t="str">
        <f ca="1">'Mathe Eingabe'!G13</f>
        <v>14² =</v>
      </c>
      <c r="G4" s="55">
        <f ca="1">'Mathe Eingabe'!H13</f>
        <v>196</v>
      </c>
    </row>
    <row r="5" spans="2:7" ht="18.75" customHeight="1" x14ac:dyDescent="0.2">
      <c r="B5" s="67" t="str">
        <f>'Mathe Eingabe'!J2</f>
        <v>MA 2</v>
      </c>
      <c r="C5" s="97" t="str">
        <f ca="1">'Mathe Eingabe'!G2</f>
        <v>3² =</v>
      </c>
      <c r="D5" s="55">
        <f ca="1">'Mathe Eingabe'!H2</f>
        <v>9</v>
      </c>
      <c r="E5" s="67" t="str">
        <f>'Mathe Eingabe'!J14</f>
        <v>MA 14</v>
      </c>
      <c r="F5" s="97" t="str">
        <f ca="1">'Mathe Eingabe'!G14</f>
        <v>15² =</v>
      </c>
      <c r="G5" s="55">
        <f ca="1">'Mathe Eingabe'!H14</f>
        <v>225</v>
      </c>
    </row>
    <row r="6" spans="2:7" ht="18.75" customHeight="1" x14ac:dyDescent="0.2">
      <c r="B6" s="67" t="str">
        <f>'Mathe Eingabe'!J3</f>
        <v>MA 3</v>
      </c>
      <c r="C6" s="97" t="str">
        <f ca="1">'Mathe Eingabe'!G3</f>
        <v>4² =</v>
      </c>
      <c r="D6" s="55">
        <f ca="1">'Mathe Eingabe'!H3</f>
        <v>16</v>
      </c>
      <c r="E6" s="67" t="str">
        <f>'Mathe Eingabe'!J15</f>
        <v>MA 15</v>
      </c>
      <c r="F6" s="97" t="str">
        <f ca="1">'Mathe Eingabe'!G15</f>
        <v>16² =</v>
      </c>
      <c r="G6" s="55">
        <f ca="1">'Mathe Eingabe'!H15</f>
        <v>256</v>
      </c>
    </row>
    <row r="7" spans="2:7" ht="18.75" customHeight="1" x14ac:dyDescent="0.2">
      <c r="B7" s="67" t="str">
        <f>'Mathe Eingabe'!J4</f>
        <v>MA 4</v>
      </c>
      <c r="C7" s="97" t="str">
        <f ca="1">'Mathe Eingabe'!G4</f>
        <v>5² =</v>
      </c>
      <c r="D7" s="55">
        <f ca="1">'Mathe Eingabe'!H4</f>
        <v>25</v>
      </c>
      <c r="E7" s="67" t="str">
        <f>'Mathe Eingabe'!J16</f>
        <v>MA 16</v>
      </c>
      <c r="F7" s="97" t="str">
        <f ca="1">'Mathe Eingabe'!G16</f>
        <v>17² =</v>
      </c>
      <c r="G7" s="55">
        <f ca="1">'Mathe Eingabe'!H16</f>
        <v>289</v>
      </c>
    </row>
    <row r="8" spans="2:7" ht="18.75" customHeight="1" x14ac:dyDescent="0.2">
      <c r="B8" s="67" t="str">
        <f>'Mathe Eingabe'!J5</f>
        <v>MA 5</v>
      </c>
      <c r="C8" s="97" t="str">
        <f ca="1">'Mathe Eingabe'!G5</f>
        <v>6² =</v>
      </c>
      <c r="D8" s="55">
        <f ca="1">'Mathe Eingabe'!H5</f>
        <v>36</v>
      </c>
      <c r="E8" s="67" t="str">
        <f>'Mathe Eingabe'!J17</f>
        <v>MA 17</v>
      </c>
      <c r="F8" s="97" t="str">
        <f ca="1">'Mathe Eingabe'!G17</f>
        <v>18² =</v>
      </c>
      <c r="G8" s="55">
        <f ca="1">'Mathe Eingabe'!H17</f>
        <v>324</v>
      </c>
    </row>
    <row r="9" spans="2:7" ht="18.75" customHeight="1" x14ac:dyDescent="0.2">
      <c r="B9" s="67" t="str">
        <f>'Mathe Eingabe'!J6</f>
        <v>MA 6</v>
      </c>
      <c r="C9" s="97" t="str">
        <f ca="1">'Mathe Eingabe'!G6</f>
        <v>7² =</v>
      </c>
      <c r="D9" s="55">
        <f ca="1">'Mathe Eingabe'!H6</f>
        <v>49</v>
      </c>
      <c r="E9" s="67" t="str">
        <f>'Mathe Eingabe'!J18</f>
        <v>MA 18</v>
      </c>
      <c r="F9" s="97" t="str">
        <f ca="1">'Mathe Eingabe'!G18</f>
        <v>19² =</v>
      </c>
      <c r="G9" s="55">
        <f ca="1">'Mathe Eingabe'!H18</f>
        <v>361</v>
      </c>
    </row>
    <row r="10" spans="2:7" ht="18.75" customHeight="1" x14ac:dyDescent="0.2">
      <c r="B10" s="67" t="str">
        <f>'Mathe Eingabe'!J7</f>
        <v>MA 7</v>
      </c>
      <c r="C10" s="97" t="str">
        <f ca="1">'Mathe Eingabe'!G7</f>
        <v>8² =</v>
      </c>
      <c r="D10" s="55">
        <f ca="1">'Mathe Eingabe'!H7</f>
        <v>64</v>
      </c>
      <c r="E10" s="67" t="str">
        <f>'Mathe Eingabe'!J19</f>
        <v>MA 19</v>
      </c>
      <c r="F10" s="97" t="str">
        <f ca="1">'Mathe Eingabe'!G19</f>
        <v>20² =</v>
      </c>
      <c r="G10" s="55">
        <f ca="1">'Mathe Eingabe'!H19</f>
        <v>400</v>
      </c>
    </row>
    <row r="11" spans="2:7" ht="18.75" customHeight="1" x14ac:dyDescent="0.2">
      <c r="B11" s="67" t="str">
        <f>'Mathe Eingabe'!J8</f>
        <v>MA 8</v>
      </c>
      <c r="C11" s="97" t="str">
        <f ca="1">'Mathe Eingabe'!G8</f>
        <v>9² =</v>
      </c>
      <c r="D11" s="55">
        <f ca="1">'Mathe Eingabe'!H8</f>
        <v>81</v>
      </c>
      <c r="E11" s="67" t="str">
        <f>'Mathe Eingabe'!J20</f>
        <v>MA 20</v>
      </c>
      <c r="F11" s="97" t="str">
        <f ca="1">'Mathe Eingabe'!G20</f>
        <v>21² =</v>
      </c>
      <c r="G11" s="55">
        <f ca="1">'Mathe Eingabe'!H20</f>
        <v>441</v>
      </c>
    </row>
    <row r="12" spans="2:7" ht="18.75" customHeight="1" x14ac:dyDescent="0.2">
      <c r="B12" s="67" t="str">
        <f>'Mathe Eingabe'!J9</f>
        <v>MA 9</v>
      </c>
      <c r="C12" s="97" t="str">
        <f ca="1">'Mathe Eingabe'!G9</f>
        <v>10² =</v>
      </c>
      <c r="D12" s="55">
        <f ca="1">'Mathe Eingabe'!H9</f>
        <v>100</v>
      </c>
      <c r="E12" s="67" t="str">
        <f>'Mathe Eingabe'!J21</f>
        <v>MA 21</v>
      </c>
      <c r="F12" s="97" t="str">
        <f ca="1">'Mathe Eingabe'!G21</f>
        <v>22² =</v>
      </c>
      <c r="G12" s="55">
        <f ca="1">'Mathe Eingabe'!H21</f>
        <v>484</v>
      </c>
    </row>
    <row r="13" spans="2:7" ht="18.75" customHeight="1" x14ac:dyDescent="0.2">
      <c r="B13" s="67" t="str">
        <f>'Mathe Eingabe'!J10</f>
        <v>MA 10</v>
      </c>
      <c r="C13" s="97" t="str">
        <f ca="1">'Mathe Eingabe'!G10</f>
        <v>11² =</v>
      </c>
      <c r="D13" s="55">
        <f ca="1">'Mathe Eingabe'!H10</f>
        <v>121</v>
      </c>
      <c r="E13" s="67" t="str">
        <f>'Mathe Eingabe'!J22</f>
        <v>MA 22</v>
      </c>
      <c r="F13" s="97" t="str">
        <f ca="1">'Mathe Eingabe'!G22</f>
        <v>23² =</v>
      </c>
      <c r="G13" s="55">
        <f ca="1">'Mathe Eingabe'!H22</f>
        <v>529</v>
      </c>
    </row>
    <row r="14" spans="2:7" ht="18.75" customHeight="1" x14ac:dyDescent="0.2">
      <c r="B14" s="67" t="str">
        <f>'Mathe Eingabe'!J11</f>
        <v>MA 11</v>
      </c>
      <c r="C14" s="97" t="str">
        <f ca="1">'Mathe Eingabe'!G11</f>
        <v>12² =</v>
      </c>
      <c r="D14" s="55">
        <f ca="1">'Mathe Eingabe'!H11</f>
        <v>144</v>
      </c>
      <c r="E14" s="67" t="str">
        <f>'Mathe Eingabe'!J23</f>
        <v>MA 23</v>
      </c>
      <c r="F14" s="97" t="str">
        <f ca="1">'Mathe Eingabe'!G23</f>
        <v>24² =</v>
      </c>
      <c r="G14" s="55">
        <f ca="1">'Mathe Eingabe'!H23</f>
        <v>576</v>
      </c>
    </row>
    <row r="15" spans="2:7" ht="18.75" customHeight="1" x14ac:dyDescent="0.2">
      <c r="B15" s="67" t="str">
        <f>'Mathe Eingabe'!J12</f>
        <v>MA 12</v>
      </c>
      <c r="C15" s="97" t="str">
        <f ca="1">'Mathe Eingabe'!G12</f>
        <v>13² =</v>
      </c>
      <c r="D15" s="55">
        <f ca="1">'Mathe Eingabe'!H12</f>
        <v>169</v>
      </c>
      <c r="E15" s="67" t="str">
        <f>'Mathe Eingabe'!J24</f>
        <v>MA 24</v>
      </c>
      <c r="F15" s="97" t="str">
        <f ca="1">'Mathe Eingabe'!G24</f>
        <v>25² =</v>
      </c>
      <c r="G15" s="55">
        <f ca="1">'Mathe Eingabe'!H24</f>
        <v>625</v>
      </c>
    </row>
    <row r="16" spans="2:7" ht="12" customHeight="1" x14ac:dyDescent="0.2">
      <c r="B16" s="49"/>
      <c r="C16" s="56"/>
      <c r="D16" s="153"/>
      <c r="E16" s="155"/>
      <c r="F16" s="56"/>
      <c r="G16" s="51"/>
    </row>
    <row r="17" spans="2:7" ht="18.75" customHeight="1" x14ac:dyDescent="0.2">
      <c r="B17" s="67" t="str">
        <f>'Mathe Eingabe'!J25</f>
        <v>MA 25</v>
      </c>
      <c r="C17" s="135" t="str">
        <f ca="1">'Mathe Eingabe'!G25</f>
        <v>Wie nennt man das Zusammenzählen von Zahlen?</v>
      </c>
      <c r="D17" s="154"/>
      <c r="E17" s="156"/>
      <c r="F17" s="152" t="str">
        <f ca="1">'Mathe Eingabe'!H25</f>
        <v>Addition</v>
      </c>
      <c r="G17" s="55"/>
    </row>
    <row r="18" spans="2:7" ht="18.75" customHeight="1" x14ac:dyDescent="0.2">
      <c r="B18" s="67" t="str">
        <f>'Mathe Eingabe'!J26</f>
        <v>MA 26</v>
      </c>
      <c r="C18" s="135" t="str">
        <f ca="1">'Mathe Eingabe'!G26</f>
        <v>Wie nannt man das Wegzählen von Zahlen?</v>
      </c>
      <c r="D18" s="154"/>
      <c r="E18" s="156"/>
      <c r="F18" s="152" t="str">
        <f ca="1">'Mathe Eingabe'!H26</f>
        <v>Subtraktion</v>
      </c>
      <c r="G18" s="55"/>
    </row>
    <row r="19" spans="2:7" ht="18.75" customHeight="1" x14ac:dyDescent="0.2">
      <c r="B19" s="67" t="str">
        <f>'Mathe Eingabe'!J27</f>
        <v>MA 27</v>
      </c>
      <c r="C19" s="135" t="str">
        <f ca="1">'Mathe Eingabe'!G27</f>
        <v>Wie nennt man das Malrechnen von Zahlen?</v>
      </c>
      <c r="D19" s="154"/>
      <c r="E19" s="156"/>
      <c r="F19" s="152" t="str">
        <f ca="1">'Mathe Eingabe'!H27</f>
        <v>Multiplikation</v>
      </c>
      <c r="G19" s="55"/>
    </row>
    <row r="20" spans="2:7" ht="18.75" customHeight="1" x14ac:dyDescent="0.2">
      <c r="B20" s="67" t="str">
        <f>'Mathe Eingabe'!J28</f>
        <v>MA 28</v>
      </c>
      <c r="C20" s="135" t="str">
        <f ca="1">'Mathe Eingabe'!G28</f>
        <v>Wie nennt man das Geteiltdurchrechnen von Zahlen?</v>
      </c>
      <c r="D20" s="154"/>
      <c r="E20" s="156"/>
      <c r="F20" s="152" t="str">
        <f ca="1">'Mathe Eingabe'!H28</f>
        <v>Division</v>
      </c>
      <c r="G20" s="55"/>
    </row>
    <row r="21" spans="2:7" ht="18.75" customHeight="1" x14ac:dyDescent="0.2">
      <c r="B21" s="67" t="str">
        <f>'Mathe Eingabe'!J29</f>
        <v>MA 29</v>
      </c>
      <c r="C21" s="135" t="str">
        <f ca="1">'Mathe Eingabe'!G29</f>
        <v>Was ist eine Multiplikation?</v>
      </c>
      <c r="D21" s="154"/>
      <c r="E21" s="156"/>
      <c r="F21" s="152" t="str">
        <f ca="1">'Mathe Eingabe'!H29</f>
        <v>Faktor mal Faktor</v>
      </c>
      <c r="G21" s="55"/>
    </row>
    <row r="22" spans="2:7" ht="18.75" customHeight="1" x14ac:dyDescent="0.2">
      <c r="B22" s="67" t="str">
        <f>'Mathe Eingabe'!J30</f>
        <v>MA 30</v>
      </c>
      <c r="C22" s="135" t="str">
        <f ca="1">'Mathe Eingabe'!G30</f>
        <v>Was ist eine Division?</v>
      </c>
      <c r="D22" s="154"/>
      <c r="E22" s="156"/>
      <c r="F22" s="152" t="str">
        <f ca="1">'Mathe Eingabe'!H30</f>
        <v>Dividend durch Divisor</v>
      </c>
      <c r="G22" s="55"/>
    </row>
    <row r="23" spans="2:7" ht="18.75" customHeight="1" x14ac:dyDescent="0.2">
      <c r="B23" s="67" t="str">
        <f>'Mathe Eingabe'!J31</f>
        <v>MA 31</v>
      </c>
      <c r="C23" s="135" t="str">
        <f ca="1">'Mathe Eingabe'!G31</f>
        <v>Wie nennt man die obere Zahl eines Bruches?</v>
      </c>
      <c r="D23" s="154"/>
      <c r="E23" s="156"/>
      <c r="F23" s="152" t="str">
        <f ca="1">'Mathe Eingabe'!H31</f>
        <v>Zähler (Dividend)</v>
      </c>
      <c r="G23" s="55"/>
    </row>
    <row r="24" spans="2:7" ht="18.75" customHeight="1" x14ac:dyDescent="0.2">
      <c r="B24" s="67" t="str">
        <f>'Mathe Eingabe'!J32</f>
        <v>MA 32</v>
      </c>
      <c r="C24" s="135" t="str">
        <f ca="1">'Mathe Eingabe'!G32</f>
        <v>Wie nennt man die untere Zahl eines Bruches?</v>
      </c>
      <c r="D24" s="154"/>
      <c r="E24" s="156"/>
      <c r="F24" s="152" t="str">
        <f ca="1">'Mathe Eingabe'!H32</f>
        <v>Nenner (Divisor)</v>
      </c>
      <c r="G24" s="55"/>
    </row>
    <row r="25" spans="2:7" ht="18.75" customHeight="1" x14ac:dyDescent="0.2">
      <c r="B25" s="67" t="str">
        <f>'Mathe Eingabe'!J33</f>
        <v>MA 33</v>
      </c>
      <c r="C25" s="135" t="str">
        <f ca="1">'Mathe Eingabe'!G33</f>
        <v>Was ist die Umkehroperation von Wurzel ziehen?</v>
      </c>
      <c r="D25" s="154"/>
      <c r="E25" s="156"/>
      <c r="F25" s="152" t="str">
        <f ca="1">'Mathe Eingabe'!H33</f>
        <v>Quadrat</v>
      </c>
      <c r="G25" s="55"/>
    </row>
    <row r="26" spans="2:7" ht="18.75" customHeight="1" x14ac:dyDescent="0.2">
      <c r="B26" s="67" t="str">
        <f>'Mathe Eingabe'!J34</f>
        <v>MA 34</v>
      </c>
      <c r="C26" s="135" t="str">
        <f ca="1">'Mathe Eingabe'!G34</f>
        <v>Was ist die Umkehroperation von Quadratrechnen?</v>
      </c>
      <c r="D26" s="154"/>
      <c r="E26" s="156"/>
      <c r="F26" s="152" t="str">
        <f ca="1">'Mathe Eingabe'!H34</f>
        <v>Wurzel ziehen</v>
      </c>
      <c r="G26" s="55"/>
    </row>
    <row r="27" spans="2:7" ht="18.75" customHeight="1" x14ac:dyDescent="0.2">
      <c r="B27" s="67" t="str">
        <f>'Mathe Eingabe'!J35</f>
        <v>MA 35</v>
      </c>
      <c r="C27" s="135" t="str">
        <f ca="1">'Mathe Eingabe'!G35</f>
        <v>Wie rechnet man eine Addition?</v>
      </c>
      <c r="D27" s="154"/>
      <c r="E27" s="156"/>
      <c r="F27" s="152" t="str">
        <f ca="1">'Mathe Eingabe'!H35</f>
        <v>Summand + Summand = Summe</v>
      </c>
      <c r="G27" s="55"/>
    </row>
    <row r="28" spans="2:7" ht="18.75" customHeight="1" x14ac:dyDescent="0.2">
      <c r="B28" s="67" t="str">
        <f>'Mathe Eingabe'!J36</f>
        <v>MA 36</v>
      </c>
      <c r="C28" s="135" t="str">
        <f ca="1">'Mathe Eingabe'!G36</f>
        <v>Wie rechnet man eine Subtraktion?</v>
      </c>
      <c r="D28" s="154"/>
      <c r="E28" s="156"/>
      <c r="F28" s="152" t="str">
        <f ca="1">'Mathe Eingabe'!H36</f>
        <v>Minuend - Subtrahend = Differenz</v>
      </c>
      <c r="G28" s="55"/>
    </row>
    <row r="29" spans="2:7" ht="12" customHeight="1" x14ac:dyDescent="0.2">
      <c r="B29" s="49"/>
      <c r="C29" s="56"/>
      <c r="D29" s="153"/>
      <c r="E29" s="155"/>
      <c r="F29" s="56"/>
      <c r="G29" s="51"/>
    </row>
    <row r="30" spans="2:7" ht="18.75" customHeight="1" x14ac:dyDescent="0.2">
      <c r="B30" s="67" t="str">
        <f>'Mathe Eingabe'!J37</f>
        <v>MA 37</v>
      </c>
      <c r="C30" s="54" t="str">
        <f ca="1">'Mathe Eingabe'!G37</f>
        <v>⅓ =</v>
      </c>
      <c r="D30" s="55">
        <f ca="1">'Mathe Eingabe'!H37</f>
        <v>0.33300000000000002</v>
      </c>
      <c r="E30" s="67"/>
      <c r="F30" s="54"/>
      <c r="G30" s="55"/>
    </row>
    <row r="31" spans="2:7" ht="18.75" customHeight="1" x14ac:dyDescent="0.2">
      <c r="B31" s="67" t="str">
        <f>'Mathe Eingabe'!J38</f>
        <v>MA 38</v>
      </c>
      <c r="C31" s="54" t="str">
        <f ca="1">'Mathe Eingabe'!G38</f>
        <v>⅔ =</v>
      </c>
      <c r="D31" s="55">
        <f ca="1">'Mathe Eingabe'!H38</f>
        <v>0.67</v>
      </c>
      <c r="E31" s="67"/>
      <c r="F31" s="54"/>
      <c r="G31" s="55"/>
    </row>
    <row r="32" spans="2:7" ht="18.75" customHeight="1" x14ac:dyDescent="0.2">
      <c r="B32" s="67" t="str">
        <f>'Mathe Eingabe'!J39</f>
        <v>MA 39</v>
      </c>
      <c r="C32" s="54" t="str">
        <f ca="1">'Mathe Eingabe'!G39</f>
        <v>⅖ =</v>
      </c>
      <c r="D32" s="55">
        <f ca="1">'Mathe Eingabe'!H39</f>
        <v>0.4</v>
      </c>
      <c r="E32" s="67"/>
      <c r="F32" s="54"/>
      <c r="G32" s="55"/>
    </row>
    <row r="33" spans="2:7" ht="18.75" customHeight="1" x14ac:dyDescent="0.2">
      <c r="B33" s="67" t="str">
        <f>'Mathe Eingabe'!J40</f>
        <v>MA 40</v>
      </c>
      <c r="C33" s="54" t="str">
        <f ca="1">'Mathe Eingabe'!G40</f>
        <v>⅙ =</v>
      </c>
      <c r="D33" s="55">
        <f ca="1">'Mathe Eingabe'!H40</f>
        <v>0.16700000000000001</v>
      </c>
      <c r="E33" s="67"/>
      <c r="F33" s="54"/>
      <c r="G33" s="55"/>
    </row>
    <row r="34" spans="2:7" ht="18.75" customHeight="1" x14ac:dyDescent="0.2">
      <c r="B34" s="67" t="str">
        <f>'Mathe Eingabe'!J41</f>
        <v>MA 41</v>
      </c>
      <c r="C34" s="54" t="str">
        <f ca="1">'Mathe Eingabe'!G41</f>
        <v>⅛ =</v>
      </c>
      <c r="D34" s="55">
        <f ca="1">'Mathe Eingabe'!H41</f>
        <v>0.125</v>
      </c>
      <c r="E34" s="67"/>
      <c r="F34" s="54"/>
      <c r="G34" s="55"/>
    </row>
    <row r="35" spans="2:7" ht="18.75" customHeight="1" x14ac:dyDescent="0.2">
      <c r="B35" s="67" t="str">
        <f>'Mathe Eingabe'!J42</f>
        <v>MA 42</v>
      </c>
      <c r="C35" s="54" t="str">
        <f ca="1">'Mathe Eingabe'!G42</f>
        <v>⅜ =</v>
      </c>
      <c r="D35" s="55">
        <f ca="1">'Mathe Eingabe'!H42</f>
        <v>0.375</v>
      </c>
      <c r="E35" s="67"/>
      <c r="F35" s="54"/>
      <c r="G35" s="55"/>
    </row>
    <row r="36" spans="2:7" ht="18.75" customHeight="1" x14ac:dyDescent="0.2">
      <c r="B36" s="67" t="str">
        <f>'Mathe Eingabe'!J43</f>
        <v>MA 43</v>
      </c>
      <c r="C36" s="54" t="str">
        <f ca="1">'Mathe Eingabe'!G43</f>
        <v>⅝ =</v>
      </c>
      <c r="D36" s="55">
        <f ca="1">'Mathe Eingabe'!H43</f>
        <v>0.625</v>
      </c>
      <c r="E36" s="67"/>
      <c r="F36" s="54"/>
      <c r="G36" s="55"/>
    </row>
    <row r="37" spans="2:7" ht="18.75" customHeight="1" x14ac:dyDescent="0.2">
      <c r="B37" s="67" t="str">
        <f>'Mathe Eingabe'!J44</f>
        <v>MA 44</v>
      </c>
      <c r="C37" s="54" t="str">
        <f ca="1">'Mathe Eingabe'!G44</f>
        <v>⅞ =</v>
      </c>
      <c r="D37" s="55">
        <f ca="1">'Mathe Eingabe'!H44</f>
        <v>0.875</v>
      </c>
      <c r="E37" s="67"/>
      <c r="F37" s="54"/>
      <c r="G37" s="55"/>
    </row>
    <row r="38" spans="2:7" ht="18.75" customHeight="1" x14ac:dyDescent="0.2">
      <c r="B38" s="67" t="str">
        <f>'Mathe Eingabe'!J45</f>
        <v>MA 45</v>
      </c>
      <c r="C38" s="54" t="str">
        <f ca="1">'Mathe Eingabe'!G45</f>
        <v>¼ =</v>
      </c>
      <c r="D38" s="55">
        <f ca="1">'Mathe Eingabe'!H45</f>
        <v>0.25</v>
      </c>
      <c r="E38" s="67"/>
      <c r="F38" s="54"/>
      <c r="G38" s="55"/>
    </row>
    <row r="39" spans="2:7" ht="18.75" customHeight="1" x14ac:dyDescent="0.2">
      <c r="B39" s="67" t="str">
        <f>'Mathe Eingabe'!J46</f>
        <v>MA 46</v>
      </c>
      <c r="C39" s="54" t="str">
        <f ca="1">'Mathe Eingabe'!G46</f>
        <v>¾ =</v>
      </c>
      <c r="D39" s="55">
        <f ca="1">'Mathe Eingabe'!H46</f>
        <v>0.75</v>
      </c>
      <c r="E39" s="67"/>
      <c r="F39" s="54"/>
      <c r="G39" s="55"/>
    </row>
    <row r="40" spans="2:7" ht="18.75" customHeight="1" x14ac:dyDescent="0.2">
      <c r="B40" s="67" t="str">
        <f>'Mathe Eingabe'!J47</f>
        <v>MA 47</v>
      </c>
      <c r="C40" s="54" t="str">
        <f ca="1">'Mathe Eingabe'!G47</f>
        <v>⅟₁₀ =</v>
      </c>
      <c r="D40" s="55">
        <f ca="1">'Mathe Eingabe'!H47</f>
        <v>0.1</v>
      </c>
      <c r="E40" s="67"/>
      <c r="F40" s="54"/>
      <c r="G40" s="55"/>
    </row>
    <row r="41" spans="2:7" ht="18.75" customHeight="1" x14ac:dyDescent="0.2">
      <c r="B41" s="67" t="str">
        <f>'Mathe Eingabe'!J48</f>
        <v>MA 48</v>
      </c>
      <c r="C41" s="54" t="str">
        <f ca="1">'Mathe Eingabe'!G48</f>
        <v>⅚ =</v>
      </c>
      <c r="D41" s="55">
        <f ca="1">'Mathe Eingabe'!H48</f>
        <v>0.83299999999999996</v>
      </c>
      <c r="E41" s="67"/>
      <c r="F41" s="54"/>
      <c r="G41" s="55"/>
    </row>
    <row r="42" spans="2:7" ht="12" customHeight="1" x14ac:dyDescent="0.2">
      <c r="B42" s="57"/>
      <c r="C42" s="58"/>
      <c r="D42" s="59"/>
      <c r="E42" s="57"/>
      <c r="F42" s="58"/>
      <c r="G42" s="59"/>
    </row>
    <row r="43" spans="2:7" ht="18.75" customHeight="1" x14ac:dyDescent="0.2">
      <c r="B43" s="44"/>
      <c r="C43" s="45"/>
      <c r="D43" s="46"/>
      <c r="E43" s="44"/>
      <c r="F43" s="45"/>
      <c r="G43" s="46"/>
    </row>
    <row r="44" spans="2:7" ht="12" customHeight="1" x14ac:dyDescent="0.2">
      <c r="B44" s="49"/>
      <c r="C44" s="50"/>
      <c r="D44" s="51"/>
      <c r="E44" s="49"/>
      <c r="F44" s="50"/>
      <c r="G44" s="51"/>
    </row>
    <row r="45" spans="2:7" ht="18.75" customHeight="1" x14ac:dyDescent="0.2">
      <c r="B45" s="67"/>
      <c r="C45" s="54"/>
      <c r="D45" s="55"/>
      <c r="E45" s="67"/>
      <c r="F45" s="54"/>
      <c r="G45" s="55"/>
    </row>
    <row r="46" spans="2:7" ht="18.75" customHeight="1" x14ac:dyDescent="0.2">
      <c r="B46" s="67"/>
      <c r="C46" s="54"/>
      <c r="D46" s="55"/>
      <c r="E46" s="67"/>
      <c r="F46" s="54"/>
      <c r="G46" s="55"/>
    </row>
    <row r="47" spans="2:7" ht="18.75" customHeight="1" x14ac:dyDescent="0.2">
      <c r="B47" s="67"/>
      <c r="C47" s="54"/>
      <c r="D47" s="55"/>
      <c r="E47" s="67"/>
      <c r="F47" s="54"/>
      <c r="G47" s="55"/>
    </row>
    <row r="48" spans="2:7" ht="18.75" customHeight="1" x14ac:dyDescent="0.2">
      <c r="B48" s="67"/>
      <c r="C48" s="54"/>
      <c r="D48" s="55"/>
      <c r="E48" s="67"/>
      <c r="F48" s="54"/>
      <c r="G48" s="55"/>
    </row>
    <row r="49" spans="2:7" ht="18.75" customHeight="1" x14ac:dyDescent="0.2">
      <c r="B49" s="67"/>
      <c r="C49" s="54"/>
      <c r="D49" s="55"/>
      <c r="E49" s="67"/>
      <c r="F49" s="54"/>
      <c r="G49" s="55"/>
    </row>
    <row r="50" spans="2:7" ht="18.75" customHeight="1" x14ac:dyDescent="0.2">
      <c r="B50" s="67"/>
      <c r="C50" s="54"/>
      <c r="D50" s="55"/>
      <c r="E50" s="67"/>
      <c r="F50" s="54"/>
      <c r="G50" s="55"/>
    </row>
    <row r="51" spans="2:7" ht="18.75" customHeight="1" x14ac:dyDescent="0.2">
      <c r="B51" s="67"/>
      <c r="C51" s="54"/>
      <c r="D51" s="55"/>
      <c r="E51" s="67"/>
      <c r="F51" s="54"/>
      <c r="G51" s="55"/>
    </row>
    <row r="52" spans="2:7" ht="18.75" customHeight="1" x14ac:dyDescent="0.2">
      <c r="B52" s="67"/>
      <c r="C52" s="54"/>
      <c r="D52" s="55"/>
      <c r="E52" s="67"/>
      <c r="F52" s="54"/>
      <c r="G52" s="55"/>
    </row>
    <row r="53" spans="2:7" ht="18.75" customHeight="1" x14ac:dyDescent="0.2">
      <c r="B53" s="67"/>
      <c r="C53" s="54"/>
      <c r="D53" s="55"/>
      <c r="E53" s="67"/>
      <c r="F53" s="54"/>
      <c r="G53" s="55"/>
    </row>
    <row r="54" spans="2:7" ht="18.75" customHeight="1" x14ac:dyDescent="0.2">
      <c r="B54" s="67"/>
      <c r="C54" s="54"/>
      <c r="D54" s="55"/>
      <c r="E54" s="67"/>
      <c r="F54" s="54"/>
      <c r="G54" s="55"/>
    </row>
    <row r="55" spans="2:7" ht="18.75" customHeight="1" x14ac:dyDescent="0.2">
      <c r="B55" s="67"/>
      <c r="C55" s="54"/>
      <c r="D55" s="55"/>
      <c r="E55" s="67"/>
      <c r="F55" s="54"/>
      <c r="G55" s="55"/>
    </row>
    <row r="56" spans="2:7" ht="18.75" customHeight="1" x14ac:dyDescent="0.2">
      <c r="B56" s="67"/>
      <c r="C56" s="54"/>
      <c r="D56" s="55"/>
      <c r="E56" s="67"/>
      <c r="F56" s="54"/>
      <c r="G56" s="55"/>
    </row>
    <row r="57" spans="2:7" ht="12" customHeight="1" x14ac:dyDescent="0.2">
      <c r="B57" s="49"/>
      <c r="C57" s="56"/>
      <c r="D57" s="51"/>
      <c r="E57" s="49"/>
      <c r="F57" s="56"/>
      <c r="G57" s="51"/>
    </row>
    <row r="58" spans="2:7" ht="18.75" customHeight="1" x14ac:dyDescent="0.2">
      <c r="B58" s="67"/>
      <c r="C58" s="54"/>
      <c r="D58" s="55"/>
      <c r="E58" s="67"/>
      <c r="F58" s="54"/>
      <c r="G58" s="55"/>
    </row>
    <row r="59" spans="2:7" ht="18.75" customHeight="1" x14ac:dyDescent="0.2">
      <c r="B59" s="67"/>
      <c r="C59" s="54"/>
      <c r="D59" s="55"/>
      <c r="E59" s="67"/>
      <c r="F59" s="54"/>
      <c r="G59" s="55"/>
    </row>
    <row r="60" spans="2:7" ht="18.75" customHeight="1" x14ac:dyDescent="0.2">
      <c r="B60" s="67"/>
      <c r="C60" s="54"/>
      <c r="D60" s="55"/>
      <c r="E60" s="67"/>
      <c r="F60" s="54"/>
      <c r="G60" s="55"/>
    </row>
    <row r="61" spans="2:7" ht="18.75" customHeight="1" x14ac:dyDescent="0.2">
      <c r="B61" s="67"/>
      <c r="C61" s="54"/>
      <c r="D61" s="55"/>
      <c r="E61" s="67"/>
      <c r="F61" s="54"/>
      <c r="G61" s="55"/>
    </row>
    <row r="62" spans="2:7" ht="18.75" customHeight="1" x14ac:dyDescent="0.2">
      <c r="B62" s="67"/>
      <c r="C62" s="54"/>
      <c r="D62" s="55"/>
      <c r="E62" s="67"/>
      <c r="F62" s="54"/>
      <c r="G62" s="55"/>
    </row>
    <row r="63" spans="2:7" ht="18.75" customHeight="1" x14ac:dyDescent="0.2">
      <c r="B63" s="67"/>
      <c r="C63" s="54"/>
      <c r="D63" s="55"/>
      <c r="E63" s="67"/>
      <c r="F63" s="54"/>
      <c r="G63" s="55"/>
    </row>
    <row r="64" spans="2:7" ht="18.75" customHeight="1" x14ac:dyDescent="0.2">
      <c r="B64" s="67"/>
      <c r="C64" s="54"/>
      <c r="D64" s="55"/>
      <c r="E64" s="67"/>
      <c r="F64" s="54"/>
      <c r="G64" s="55"/>
    </row>
    <row r="65" spans="2:7" ht="18.75" customHeight="1" x14ac:dyDescent="0.2">
      <c r="B65" s="67"/>
      <c r="C65" s="54"/>
      <c r="D65" s="55"/>
      <c r="E65" s="67"/>
      <c r="F65" s="54"/>
      <c r="G65" s="55"/>
    </row>
    <row r="66" spans="2:7" ht="18.75" customHeight="1" x14ac:dyDescent="0.2">
      <c r="B66" s="67"/>
      <c r="C66" s="54"/>
      <c r="D66" s="55"/>
      <c r="E66" s="67"/>
      <c r="F66" s="54"/>
      <c r="G66" s="55"/>
    </row>
    <row r="67" spans="2:7" ht="18.75" customHeight="1" x14ac:dyDescent="0.2">
      <c r="B67" s="67"/>
      <c r="C67" s="54"/>
      <c r="D67" s="55"/>
      <c r="E67" s="67"/>
      <c r="F67" s="54"/>
      <c r="G67" s="55"/>
    </row>
    <row r="68" spans="2:7" ht="18.75" customHeight="1" x14ac:dyDescent="0.2">
      <c r="B68" s="67"/>
      <c r="C68" s="54"/>
      <c r="D68" s="55"/>
      <c r="E68" s="67"/>
      <c r="F68" s="54"/>
      <c r="G68" s="55"/>
    </row>
    <row r="69" spans="2:7" ht="18.75" customHeight="1" x14ac:dyDescent="0.2">
      <c r="B69" s="67"/>
      <c r="C69" s="54"/>
      <c r="D69" s="55"/>
      <c r="E69" s="67"/>
      <c r="F69" s="54"/>
      <c r="G69" s="55"/>
    </row>
    <row r="70" spans="2:7" ht="12" customHeight="1" x14ac:dyDescent="0.2">
      <c r="B70" s="49"/>
      <c r="C70" s="56"/>
      <c r="D70" s="51"/>
      <c r="E70" s="49"/>
      <c r="F70" s="56"/>
      <c r="G70" s="51"/>
    </row>
    <row r="71" spans="2:7" ht="18.75" customHeight="1" x14ac:dyDescent="0.2">
      <c r="B71" s="67"/>
      <c r="C71" s="54"/>
      <c r="D71" s="55"/>
      <c r="E71" s="67"/>
      <c r="F71" s="54"/>
      <c r="G71" s="55"/>
    </row>
    <row r="72" spans="2:7" ht="18.75" customHeight="1" x14ac:dyDescent="0.2">
      <c r="B72" s="67"/>
      <c r="C72" s="54"/>
      <c r="D72" s="55"/>
      <c r="E72" s="67"/>
      <c r="F72" s="54"/>
      <c r="G72" s="55"/>
    </row>
    <row r="73" spans="2:7" ht="18.75" customHeight="1" x14ac:dyDescent="0.2">
      <c r="B73" s="67"/>
      <c r="C73" s="54"/>
      <c r="D73" s="55"/>
      <c r="E73" s="67"/>
      <c r="F73" s="54"/>
      <c r="G73" s="55"/>
    </row>
    <row r="74" spans="2:7" ht="18.75" customHeight="1" x14ac:dyDescent="0.2">
      <c r="B74" s="67"/>
      <c r="C74" s="54"/>
      <c r="D74" s="55"/>
      <c r="E74" s="67"/>
      <c r="F74" s="54"/>
      <c r="G74" s="55"/>
    </row>
    <row r="75" spans="2:7" ht="18.75" customHeight="1" x14ac:dyDescent="0.2">
      <c r="B75" s="67"/>
      <c r="C75" s="54"/>
      <c r="D75" s="55"/>
      <c r="E75" s="67"/>
      <c r="F75" s="54"/>
      <c r="G75" s="55"/>
    </row>
    <row r="76" spans="2:7" ht="18.75" customHeight="1" x14ac:dyDescent="0.2">
      <c r="B76" s="67"/>
      <c r="C76" s="54"/>
      <c r="D76" s="55"/>
      <c r="E76" s="67"/>
      <c r="F76" s="54"/>
      <c r="G76" s="55"/>
    </row>
    <row r="77" spans="2:7" ht="18.75" customHeight="1" x14ac:dyDescent="0.2">
      <c r="B77" s="67"/>
      <c r="C77" s="54"/>
      <c r="D77" s="55"/>
      <c r="E77" s="67"/>
      <c r="F77" s="54"/>
      <c r="G77" s="55"/>
    </row>
    <row r="78" spans="2:7" ht="18.75" customHeight="1" x14ac:dyDescent="0.2">
      <c r="B78" s="67"/>
      <c r="C78" s="54"/>
      <c r="D78" s="55"/>
      <c r="E78" s="67"/>
      <c r="F78" s="54"/>
      <c r="G78" s="55"/>
    </row>
    <row r="79" spans="2:7" ht="18.75" customHeight="1" x14ac:dyDescent="0.2">
      <c r="B79" s="67"/>
      <c r="C79" s="54"/>
      <c r="D79" s="55"/>
      <c r="E79" s="67"/>
      <c r="F79" s="54"/>
      <c r="G79" s="55"/>
    </row>
    <row r="80" spans="2:7" ht="18.75" customHeight="1" x14ac:dyDescent="0.2">
      <c r="B80" s="67"/>
      <c r="C80" s="54"/>
      <c r="D80" s="55"/>
      <c r="E80" s="67"/>
      <c r="F80" s="54"/>
      <c r="G80" s="55"/>
    </row>
    <row r="81" spans="2:7" ht="18.75" customHeight="1" x14ac:dyDescent="0.2">
      <c r="B81" s="67"/>
      <c r="C81" s="54"/>
      <c r="D81" s="55"/>
      <c r="E81" s="67"/>
      <c r="F81" s="54"/>
      <c r="G81" s="55"/>
    </row>
    <row r="82" spans="2:7" ht="18.75" customHeight="1" x14ac:dyDescent="0.2">
      <c r="B82" s="67"/>
      <c r="C82" s="54"/>
      <c r="D82" s="55"/>
      <c r="E82" s="67"/>
      <c r="F82" s="54"/>
      <c r="G82" s="55"/>
    </row>
    <row r="83" spans="2:7" ht="12" customHeight="1" x14ac:dyDescent="0.2">
      <c r="B83" s="57"/>
      <c r="C83" s="58"/>
      <c r="D83" s="59"/>
      <c r="E83" s="57"/>
      <c r="F83" s="58"/>
      <c r="G83" s="59"/>
    </row>
    <row r="84" spans="2:7" ht="18.75" customHeight="1" x14ac:dyDescent="0.2">
      <c r="B84" s="44"/>
      <c r="C84" s="45"/>
      <c r="D84" s="46"/>
      <c r="E84" s="44"/>
      <c r="F84" s="45"/>
      <c r="G84" s="46"/>
    </row>
    <row r="85" spans="2:7" ht="12" customHeight="1" x14ac:dyDescent="0.2">
      <c r="B85" s="49"/>
      <c r="C85" s="50"/>
      <c r="D85" s="51"/>
      <c r="E85" s="49"/>
      <c r="F85" s="50"/>
      <c r="G85" s="51"/>
    </row>
    <row r="86" spans="2:7" ht="18.75" customHeight="1" x14ac:dyDescent="0.2">
      <c r="B86" s="67"/>
      <c r="C86" s="54"/>
      <c r="D86" s="55"/>
      <c r="E86" s="67"/>
      <c r="F86" s="54"/>
      <c r="G86" s="55"/>
    </row>
    <row r="87" spans="2:7" ht="18.75" customHeight="1" x14ac:dyDescent="0.2">
      <c r="B87" s="67"/>
      <c r="C87" s="54"/>
      <c r="D87" s="55"/>
      <c r="E87" s="67"/>
      <c r="F87" s="54"/>
      <c r="G87" s="55"/>
    </row>
    <row r="88" spans="2:7" ht="18.75" customHeight="1" x14ac:dyDescent="0.2">
      <c r="B88" s="67"/>
      <c r="C88" s="54"/>
      <c r="D88" s="55"/>
      <c r="E88" s="67"/>
      <c r="F88" s="54"/>
      <c r="G88" s="55"/>
    </row>
    <row r="89" spans="2:7" ht="18.75" customHeight="1" x14ac:dyDescent="0.2">
      <c r="B89" s="67"/>
      <c r="C89" s="54"/>
      <c r="D89" s="55"/>
      <c r="E89" s="67"/>
      <c r="F89" s="54"/>
      <c r="G89" s="55"/>
    </row>
    <row r="90" spans="2:7" ht="18.75" customHeight="1" x14ac:dyDescent="0.2">
      <c r="B90" s="67"/>
      <c r="C90" s="54"/>
      <c r="D90" s="55"/>
      <c r="E90" s="67"/>
      <c r="F90" s="54"/>
      <c r="G90" s="55"/>
    </row>
    <row r="91" spans="2:7" ht="18.75" customHeight="1" x14ac:dyDescent="0.2">
      <c r="B91" s="67"/>
      <c r="C91" s="54"/>
      <c r="D91" s="55"/>
      <c r="E91" s="67"/>
      <c r="F91" s="54"/>
      <c r="G91" s="55"/>
    </row>
    <row r="92" spans="2:7" ht="18.75" customHeight="1" x14ac:dyDescent="0.2">
      <c r="B92" s="67"/>
      <c r="C92" s="54"/>
      <c r="D92" s="55"/>
      <c r="E92" s="67"/>
      <c r="F92" s="54"/>
      <c r="G92" s="55"/>
    </row>
    <row r="93" spans="2:7" ht="18.75" customHeight="1" x14ac:dyDescent="0.2">
      <c r="B93" s="67"/>
      <c r="C93" s="54"/>
      <c r="D93" s="55"/>
      <c r="E93" s="67"/>
      <c r="F93" s="54"/>
      <c r="G93" s="55"/>
    </row>
    <row r="94" spans="2:7" ht="18.75" customHeight="1" x14ac:dyDescent="0.2">
      <c r="B94" s="67"/>
      <c r="C94" s="54"/>
      <c r="D94" s="55"/>
      <c r="E94" s="67"/>
      <c r="F94" s="54"/>
      <c r="G94" s="55"/>
    </row>
    <row r="95" spans="2:7" ht="18.75" customHeight="1" x14ac:dyDescent="0.2">
      <c r="B95" s="67"/>
      <c r="C95" s="54"/>
      <c r="D95" s="55"/>
      <c r="E95" s="67"/>
      <c r="F95" s="54"/>
      <c r="G95" s="55"/>
    </row>
    <row r="96" spans="2:7" ht="18.75" customHeight="1" x14ac:dyDescent="0.2">
      <c r="B96" s="67"/>
      <c r="C96" s="54"/>
      <c r="D96" s="55"/>
      <c r="E96" s="67"/>
      <c r="F96" s="54"/>
      <c r="G96" s="55"/>
    </row>
    <row r="97" spans="2:7" ht="18.75" customHeight="1" x14ac:dyDescent="0.2">
      <c r="B97" s="67"/>
      <c r="C97" s="54"/>
      <c r="D97" s="55"/>
      <c r="E97" s="67"/>
      <c r="F97" s="54"/>
      <c r="G97" s="55"/>
    </row>
    <row r="98" spans="2:7" ht="12" customHeight="1" x14ac:dyDescent="0.2">
      <c r="B98" s="49"/>
      <c r="C98" s="56"/>
      <c r="D98" s="51"/>
      <c r="E98" s="49"/>
      <c r="F98" s="56"/>
      <c r="G98" s="51"/>
    </row>
    <row r="99" spans="2:7" ht="18.75" customHeight="1" x14ac:dyDescent="0.2">
      <c r="B99" s="67"/>
      <c r="C99" s="54"/>
      <c r="D99" s="55"/>
      <c r="E99" s="67"/>
      <c r="F99" s="54"/>
      <c r="G99" s="55"/>
    </row>
    <row r="100" spans="2:7" ht="18.75" customHeight="1" x14ac:dyDescent="0.2">
      <c r="B100" s="67"/>
      <c r="C100" s="54"/>
      <c r="D100" s="55"/>
      <c r="E100" s="67"/>
      <c r="F100" s="54"/>
      <c r="G100" s="55"/>
    </row>
    <row r="101" spans="2:7" ht="18.75" customHeight="1" x14ac:dyDescent="0.2">
      <c r="B101" s="67"/>
      <c r="C101" s="54"/>
      <c r="D101" s="55"/>
      <c r="E101" s="67"/>
      <c r="F101" s="54"/>
      <c r="G101" s="55"/>
    </row>
    <row r="102" spans="2:7" ht="18.75" customHeight="1" x14ac:dyDescent="0.2">
      <c r="B102" s="67"/>
      <c r="C102" s="54"/>
      <c r="D102" s="55"/>
      <c r="E102" s="67"/>
      <c r="F102" s="54"/>
      <c r="G102" s="55"/>
    </row>
    <row r="103" spans="2:7" ht="18.75" customHeight="1" x14ac:dyDescent="0.2">
      <c r="B103" s="67"/>
      <c r="C103" s="54"/>
      <c r="D103" s="55"/>
      <c r="E103" s="67"/>
      <c r="F103" s="54"/>
      <c r="G103" s="55"/>
    </row>
    <row r="104" spans="2:7" ht="18.75" customHeight="1" x14ac:dyDescent="0.2">
      <c r="B104" s="67"/>
      <c r="C104" s="54"/>
      <c r="D104" s="55"/>
      <c r="E104" s="67"/>
      <c r="F104" s="54"/>
      <c r="G104" s="55"/>
    </row>
    <row r="105" spans="2:7" ht="18.75" customHeight="1" x14ac:dyDescent="0.2">
      <c r="B105" s="67"/>
      <c r="C105" s="54"/>
      <c r="D105" s="55"/>
      <c r="E105" s="67"/>
      <c r="F105" s="54"/>
      <c r="G105" s="55"/>
    </row>
    <row r="106" spans="2:7" ht="18.75" customHeight="1" x14ac:dyDescent="0.2">
      <c r="B106" s="67"/>
      <c r="C106" s="54"/>
      <c r="D106" s="55"/>
      <c r="E106" s="67"/>
      <c r="F106" s="54"/>
      <c r="G106" s="55"/>
    </row>
    <row r="107" spans="2:7" ht="18.75" customHeight="1" x14ac:dyDescent="0.2">
      <c r="B107" s="67"/>
      <c r="C107" s="54"/>
      <c r="D107" s="55"/>
      <c r="E107" s="67"/>
      <c r="F107" s="54"/>
      <c r="G107" s="55"/>
    </row>
    <row r="108" spans="2:7" ht="18.75" customHeight="1" x14ac:dyDescent="0.2">
      <c r="B108" s="67"/>
      <c r="C108" s="54"/>
      <c r="D108" s="55"/>
      <c r="E108" s="67"/>
      <c r="F108" s="54"/>
      <c r="G108" s="55"/>
    </row>
    <row r="109" spans="2:7" ht="18.75" customHeight="1" x14ac:dyDescent="0.2">
      <c r="B109" s="67"/>
      <c r="C109" s="54"/>
      <c r="D109" s="55"/>
      <c r="E109" s="67"/>
      <c r="F109" s="54"/>
      <c r="G109" s="55"/>
    </row>
    <row r="110" spans="2:7" ht="18.75" customHeight="1" x14ac:dyDescent="0.2">
      <c r="B110" s="67"/>
      <c r="C110" s="54"/>
      <c r="D110" s="55"/>
      <c r="E110" s="67"/>
      <c r="F110" s="54"/>
      <c r="G110" s="55"/>
    </row>
    <row r="111" spans="2:7" ht="12" customHeight="1" x14ac:dyDescent="0.2">
      <c r="B111" s="49"/>
      <c r="C111" s="56"/>
      <c r="D111" s="51"/>
      <c r="E111" s="49"/>
      <c r="F111" s="56"/>
      <c r="G111" s="51"/>
    </row>
    <row r="112" spans="2:7" ht="18.75" customHeight="1" x14ac:dyDescent="0.2">
      <c r="B112" s="67"/>
      <c r="C112" s="54"/>
      <c r="D112" s="55"/>
      <c r="E112" s="67"/>
      <c r="F112" s="54"/>
      <c r="G112" s="55"/>
    </row>
    <row r="113" spans="2:7" ht="18.75" customHeight="1" x14ac:dyDescent="0.2">
      <c r="B113" s="67"/>
      <c r="C113" s="54"/>
      <c r="D113" s="55"/>
      <c r="E113" s="67"/>
      <c r="F113" s="54"/>
      <c r="G113" s="55"/>
    </row>
    <row r="114" spans="2:7" ht="18.75" customHeight="1" x14ac:dyDescent="0.2">
      <c r="B114" s="67"/>
      <c r="C114" s="54"/>
      <c r="D114" s="55"/>
      <c r="E114" s="67"/>
      <c r="F114" s="54"/>
      <c r="G114" s="55"/>
    </row>
    <row r="115" spans="2:7" ht="18.75" customHeight="1" x14ac:dyDescent="0.2">
      <c r="B115" s="67"/>
      <c r="C115" s="54"/>
      <c r="D115" s="55"/>
      <c r="E115" s="67"/>
      <c r="F115" s="54"/>
      <c r="G115" s="55"/>
    </row>
    <row r="116" spans="2:7" ht="18.75" customHeight="1" x14ac:dyDescent="0.2">
      <c r="B116" s="67"/>
      <c r="C116" s="54"/>
      <c r="D116" s="55"/>
      <c r="E116" s="67"/>
      <c r="F116" s="54"/>
      <c r="G116" s="55"/>
    </row>
    <row r="117" spans="2:7" ht="18.75" customHeight="1" x14ac:dyDescent="0.2">
      <c r="B117" s="67"/>
      <c r="C117" s="54"/>
      <c r="D117" s="55"/>
      <c r="E117" s="67"/>
      <c r="F117" s="54"/>
      <c r="G117" s="55"/>
    </row>
    <row r="118" spans="2:7" ht="18.75" customHeight="1" x14ac:dyDescent="0.2">
      <c r="B118" s="67"/>
      <c r="C118" s="54"/>
      <c r="D118" s="55"/>
      <c r="E118" s="67"/>
      <c r="F118" s="54"/>
      <c r="G118" s="55"/>
    </row>
    <row r="119" spans="2:7" ht="18.75" customHeight="1" x14ac:dyDescent="0.2">
      <c r="B119" s="67"/>
      <c r="C119" s="54"/>
      <c r="D119" s="55"/>
      <c r="E119" s="67"/>
      <c r="F119" s="54"/>
      <c r="G119" s="55"/>
    </row>
    <row r="120" spans="2:7" ht="18.75" customHeight="1" x14ac:dyDescent="0.2">
      <c r="B120" s="67"/>
      <c r="C120" s="54"/>
      <c r="D120" s="55"/>
      <c r="E120" s="67"/>
      <c r="F120" s="54"/>
      <c r="G120" s="55"/>
    </row>
    <row r="121" spans="2:7" ht="18.75" customHeight="1" x14ac:dyDescent="0.2">
      <c r="B121" s="67"/>
      <c r="C121" s="54"/>
      <c r="D121" s="55"/>
      <c r="E121" s="67"/>
      <c r="F121" s="54"/>
      <c r="G121" s="55"/>
    </row>
    <row r="122" spans="2:7" ht="18.75" customHeight="1" x14ac:dyDescent="0.2">
      <c r="B122" s="67"/>
      <c r="C122" s="54"/>
      <c r="D122" s="55"/>
      <c r="E122" s="67"/>
      <c r="F122" s="54"/>
      <c r="G122" s="55"/>
    </row>
    <row r="123" spans="2:7" ht="18.75" customHeight="1" x14ac:dyDescent="0.2">
      <c r="B123" s="67"/>
      <c r="C123" s="54"/>
      <c r="D123" s="55"/>
      <c r="E123" s="67"/>
      <c r="F123" s="54"/>
      <c r="G123" s="55"/>
    </row>
    <row r="124" spans="2:7" ht="12" customHeight="1" x14ac:dyDescent="0.2">
      <c r="B124" s="57"/>
      <c r="C124" s="58"/>
      <c r="D124" s="59"/>
      <c r="E124" s="57"/>
      <c r="F124" s="58"/>
      <c r="G124" s="59"/>
    </row>
    <row r="125" spans="2:7" ht="18.75" customHeight="1" x14ac:dyDescent="0.2">
      <c r="B125" s="44"/>
      <c r="C125" s="45"/>
      <c r="D125" s="46"/>
      <c r="E125" s="44"/>
      <c r="F125" s="45"/>
      <c r="G125" s="46"/>
    </row>
    <row r="126" spans="2:7" ht="12" customHeight="1" x14ac:dyDescent="0.2">
      <c r="B126" s="49"/>
      <c r="C126" s="50"/>
      <c r="D126" s="51"/>
      <c r="E126" s="49"/>
      <c r="F126" s="50"/>
      <c r="G126" s="51"/>
    </row>
    <row r="127" spans="2:7" ht="18.75" customHeight="1" x14ac:dyDescent="0.2">
      <c r="B127" s="67"/>
      <c r="C127" s="54"/>
      <c r="D127" s="55"/>
      <c r="E127" s="67"/>
      <c r="F127" s="54"/>
      <c r="G127" s="55"/>
    </row>
    <row r="128" spans="2:7" ht="18.75" customHeight="1" x14ac:dyDescent="0.2">
      <c r="B128" s="67"/>
      <c r="C128" s="54"/>
      <c r="D128" s="55"/>
      <c r="E128" s="67"/>
      <c r="F128" s="54"/>
      <c r="G128" s="55"/>
    </row>
    <row r="129" spans="2:7" ht="18.75" customHeight="1" x14ac:dyDescent="0.2">
      <c r="B129" s="67"/>
      <c r="C129" s="54"/>
      <c r="D129" s="55"/>
      <c r="E129" s="67"/>
      <c r="F129" s="54"/>
      <c r="G129" s="55"/>
    </row>
    <row r="130" spans="2:7" ht="18.75" customHeight="1" x14ac:dyDescent="0.2">
      <c r="B130" s="67"/>
      <c r="C130" s="54"/>
      <c r="D130" s="55"/>
      <c r="E130" s="67"/>
      <c r="F130" s="54"/>
      <c r="G130" s="55"/>
    </row>
    <row r="131" spans="2:7" ht="18.75" customHeight="1" x14ac:dyDescent="0.2">
      <c r="B131" s="67"/>
      <c r="C131" s="54"/>
      <c r="D131" s="55"/>
      <c r="E131" s="67"/>
      <c r="F131" s="54"/>
      <c r="G131" s="55"/>
    </row>
    <row r="132" spans="2:7" ht="18.75" customHeight="1" x14ac:dyDescent="0.2">
      <c r="B132" s="67"/>
      <c r="C132" s="54"/>
      <c r="D132" s="55"/>
      <c r="E132" s="67"/>
      <c r="F132" s="54"/>
      <c r="G132" s="55"/>
    </row>
    <row r="133" spans="2:7" ht="18.75" customHeight="1" x14ac:dyDescent="0.2">
      <c r="B133" s="67"/>
      <c r="C133" s="54"/>
      <c r="D133" s="55"/>
      <c r="E133" s="67"/>
      <c r="F133" s="54"/>
      <c r="G133" s="55"/>
    </row>
    <row r="134" spans="2:7" ht="18.75" customHeight="1" x14ac:dyDescent="0.2">
      <c r="B134" s="67"/>
      <c r="C134" s="54"/>
      <c r="D134" s="55"/>
      <c r="E134" s="67"/>
      <c r="F134" s="54"/>
      <c r="G134" s="55"/>
    </row>
    <row r="135" spans="2:7" ht="18.75" customHeight="1" x14ac:dyDescent="0.2">
      <c r="B135" s="67"/>
      <c r="C135" s="54"/>
      <c r="D135" s="55"/>
      <c r="E135" s="67"/>
      <c r="F135" s="54"/>
      <c r="G135" s="55"/>
    </row>
    <row r="136" spans="2:7" ht="18.75" customHeight="1" x14ac:dyDescent="0.2">
      <c r="B136" s="67"/>
      <c r="C136" s="54"/>
      <c r="D136" s="55"/>
      <c r="E136" s="67"/>
      <c r="F136" s="54"/>
      <c r="G136" s="55"/>
    </row>
    <row r="137" spans="2:7" ht="18.75" customHeight="1" x14ac:dyDescent="0.2">
      <c r="B137" s="67"/>
      <c r="C137" s="54"/>
      <c r="D137" s="55"/>
      <c r="E137" s="67"/>
      <c r="F137" s="54"/>
      <c r="G137" s="55"/>
    </row>
    <row r="138" spans="2:7" ht="18.75" customHeight="1" x14ac:dyDescent="0.2">
      <c r="B138" s="67"/>
      <c r="C138" s="54"/>
      <c r="D138" s="55"/>
      <c r="E138" s="67"/>
      <c r="F138" s="54"/>
      <c r="G138" s="55"/>
    </row>
    <row r="139" spans="2:7" ht="12" customHeight="1" x14ac:dyDescent="0.2">
      <c r="B139" s="49"/>
      <c r="C139" s="56"/>
      <c r="D139" s="51"/>
      <c r="E139" s="49"/>
      <c r="F139" s="56"/>
      <c r="G139" s="51"/>
    </row>
    <row r="140" spans="2:7" ht="18.75" customHeight="1" x14ac:dyDescent="0.2">
      <c r="B140" s="67"/>
      <c r="C140" s="54"/>
      <c r="D140" s="55"/>
      <c r="E140" s="67"/>
      <c r="F140" s="54"/>
      <c r="G140" s="55"/>
    </row>
    <row r="141" spans="2:7" ht="18.75" customHeight="1" x14ac:dyDescent="0.2">
      <c r="B141" s="67"/>
      <c r="C141" s="54"/>
      <c r="D141" s="55"/>
      <c r="E141" s="67"/>
      <c r="F141" s="54"/>
      <c r="G141" s="55"/>
    </row>
    <row r="142" spans="2:7" ht="18.75" customHeight="1" x14ac:dyDescent="0.2">
      <c r="B142" s="67"/>
      <c r="C142" s="54"/>
      <c r="D142" s="55"/>
      <c r="E142" s="67"/>
      <c r="F142" s="54"/>
      <c r="G142" s="55"/>
    </row>
    <row r="143" spans="2:7" ht="18.75" customHeight="1" x14ac:dyDescent="0.2">
      <c r="B143" s="67"/>
      <c r="C143" s="54"/>
      <c r="D143" s="55"/>
      <c r="E143" s="67"/>
      <c r="F143" s="54"/>
      <c r="G143" s="55"/>
    </row>
    <row r="144" spans="2:7" ht="18.75" customHeight="1" x14ac:dyDescent="0.2">
      <c r="B144" s="67"/>
      <c r="C144" s="54"/>
      <c r="D144" s="55"/>
      <c r="E144" s="67"/>
      <c r="F144" s="54"/>
      <c r="G144" s="55"/>
    </row>
    <row r="145" spans="2:7" ht="18.75" customHeight="1" x14ac:dyDescent="0.2">
      <c r="B145" s="67"/>
      <c r="C145" s="54"/>
      <c r="D145" s="55"/>
      <c r="E145" s="67"/>
      <c r="F145" s="54"/>
      <c r="G145" s="55"/>
    </row>
    <row r="146" spans="2:7" ht="18.75" customHeight="1" x14ac:dyDescent="0.2">
      <c r="B146" s="67"/>
      <c r="C146" s="54"/>
      <c r="D146" s="55"/>
      <c r="E146" s="67"/>
      <c r="F146" s="54"/>
      <c r="G146" s="55"/>
    </row>
    <row r="147" spans="2:7" ht="18.75" customHeight="1" x14ac:dyDescent="0.2">
      <c r="B147" s="67"/>
      <c r="C147" s="54"/>
      <c r="D147" s="55"/>
      <c r="E147" s="67"/>
      <c r="F147" s="54"/>
      <c r="G147" s="55"/>
    </row>
    <row r="148" spans="2:7" ht="18.75" customHeight="1" x14ac:dyDescent="0.2">
      <c r="B148" s="67"/>
      <c r="C148" s="54"/>
      <c r="D148" s="55"/>
      <c r="E148" s="67"/>
      <c r="F148" s="54"/>
      <c r="G148" s="55"/>
    </row>
    <row r="149" spans="2:7" ht="18.75" customHeight="1" x14ac:dyDescent="0.2">
      <c r="B149" s="67"/>
      <c r="C149" s="54"/>
      <c r="D149" s="55"/>
      <c r="E149" s="67"/>
      <c r="F149" s="54"/>
      <c r="G149" s="55"/>
    </row>
    <row r="150" spans="2:7" ht="18.75" customHeight="1" x14ac:dyDescent="0.2">
      <c r="B150" s="67"/>
      <c r="C150" s="54"/>
      <c r="D150" s="55"/>
      <c r="E150" s="67"/>
      <c r="F150" s="54"/>
      <c r="G150" s="55"/>
    </row>
    <row r="151" spans="2:7" ht="18.75" customHeight="1" x14ac:dyDescent="0.2">
      <c r="B151" s="67"/>
      <c r="C151" s="54"/>
      <c r="D151" s="55"/>
      <c r="E151" s="67"/>
      <c r="F151" s="54"/>
      <c r="G151" s="55"/>
    </row>
    <row r="152" spans="2:7" ht="12" customHeight="1" x14ac:dyDescent="0.2">
      <c r="B152" s="49"/>
      <c r="C152" s="56"/>
      <c r="D152" s="51"/>
      <c r="E152" s="49"/>
      <c r="F152" s="56"/>
      <c r="G152" s="51"/>
    </row>
    <row r="153" spans="2:7" ht="18.75" customHeight="1" x14ac:dyDescent="0.2">
      <c r="B153" s="67"/>
      <c r="C153" s="54"/>
      <c r="D153" s="55"/>
      <c r="E153" s="67"/>
      <c r="F153" s="54"/>
      <c r="G153" s="55"/>
    </row>
    <row r="154" spans="2:7" ht="18.75" customHeight="1" x14ac:dyDescent="0.2">
      <c r="B154" s="67"/>
      <c r="C154" s="54"/>
      <c r="D154" s="55"/>
      <c r="E154" s="67"/>
      <c r="F154" s="54"/>
      <c r="G154" s="55"/>
    </row>
    <row r="155" spans="2:7" ht="18.75" customHeight="1" x14ac:dyDescent="0.2">
      <c r="B155" s="67"/>
      <c r="C155" s="54"/>
      <c r="D155" s="55"/>
      <c r="E155" s="67"/>
      <c r="F155" s="54"/>
      <c r="G155" s="55"/>
    </row>
    <row r="156" spans="2:7" ht="18.75" customHeight="1" x14ac:dyDescent="0.2">
      <c r="B156" s="67"/>
      <c r="C156" s="54"/>
      <c r="D156" s="55"/>
      <c r="E156" s="67"/>
      <c r="F156" s="54"/>
      <c r="G156" s="55"/>
    </row>
    <row r="157" spans="2:7" ht="18.75" customHeight="1" x14ac:dyDescent="0.2">
      <c r="B157" s="67"/>
      <c r="C157" s="54"/>
      <c r="D157" s="55"/>
      <c r="E157" s="67"/>
      <c r="F157" s="54"/>
      <c r="G157" s="55"/>
    </row>
    <row r="158" spans="2:7" ht="18.75" customHeight="1" x14ac:dyDescent="0.2">
      <c r="B158" s="67"/>
      <c r="C158" s="54"/>
      <c r="D158" s="55"/>
      <c r="E158" s="67"/>
      <c r="F158" s="54"/>
      <c r="G158" s="55"/>
    </row>
    <row r="159" spans="2:7" ht="18.75" customHeight="1" x14ac:dyDescent="0.2">
      <c r="B159" s="67"/>
      <c r="C159" s="54"/>
      <c r="D159" s="55"/>
      <c r="E159" s="67"/>
      <c r="F159" s="54"/>
      <c r="G159" s="55"/>
    </row>
    <row r="160" spans="2:7" ht="18.75" customHeight="1" x14ac:dyDescent="0.2">
      <c r="B160" s="67"/>
      <c r="C160" s="54"/>
      <c r="D160" s="55"/>
      <c r="E160" s="67"/>
      <c r="F160" s="54"/>
      <c r="G160" s="55"/>
    </row>
    <row r="161" spans="2:7" ht="18.75" customHeight="1" x14ac:dyDescent="0.2">
      <c r="B161" s="67"/>
      <c r="C161" s="54"/>
      <c r="D161" s="55"/>
      <c r="E161" s="67"/>
      <c r="F161" s="54"/>
      <c r="G161" s="55"/>
    </row>
    <row r="162" spans="2:7" ht="18.75" customHeight="1" x14ac:dyDescent="0.2">
      <c r="B162" s="67"/>
      <c r="C162" s="54"/>
      <c r="D162" s="55"/>
      <c r="E162" s="67"/>
      <c r="F162" s="54"/>
      <c r="G162" s="55"/>
    </row>
    <row r="163" spans="2:7" ht="18.75" customHeight="1" x14ac:dyDescent="0.2">
      <c r="B163" s="67"/>
      <c r="C163" s="54"/>
      <c r="D163" s="55"/>
      <c r="E163" s="67"/>
      <c r="F163" s="54"/>
      <c r="G163" s="55"/>
    </row>
    <row r="164" spans="2:7" ht="18.75" customHeight="1" x14ac:dyDescent="0.2">
      <c r="B164" s="67"/>
      <c r="C164" s="54"/>
      <c r="D164" s="55"/>
      <c r="E164" s="67"/>
      <c r="F164" s="54"/>
      <c r="G164" s="55"/>
    </row>
    <row r="165" spans="2:7" ht="12" customHeight="1" x14ac:dyDescent="0.2">
      <c r="B165" s="57"/>
      <c r="C165" s="58"/>
      <c r="D165" s="59"/>
      <c r="E165" s="57"/>
      <c r="F165" s="58"/>
      <c r="G165" s="59"/>
    </row>
    <row r="166" spans="2:7" ht="18.75" customHeight="1" x14ac:dyDescent="0.2">
      <c r="B166" s="44"/>
      <c r="C166" s="45"/>
      <c r="D166" s="46"/>
      <c r="E166" s="44"/>
      <c r="F166" s="45"/>
      <c r="G166" s="46"/>
    </row>
    <row r="167" spans="2:7" ht="12" customHeight="1" x14ac:dyDescent="0.2">
      <c r="B167" s="49"/>
      <c r="C167" s="50"/>
      <c r="D167" s="51"/>
      <c r="E167" s="49"/>
      <c r="F167" s="50"/>
      <c r="G167" s="51"/>
    </row>
    <row r="168" spans="2:7" ht="18.75" customHeight="1" x14ac:dyDescent="0.2">
      <c r="B168" s="67"/>
      <c r="C168" s="54"/>
      <c r="D168" s="55"/>
      <c r="E168" s="67"/>
      <c r="F168" s="54"/>
      <c r="G168" s="55"/>
    </row>
    <row r="169" spans="2:7" ht="18.75" customHeight="1" x14ac:dyDescent="0.2">
      <c r="B169" s="67"/>
      <c r="C169" s="54"/>
      <c r="D169" s="55"/>
      <c r="E169" s="67"/>
      <c r="F169" s="54"/>
      <c r="G169" s="55"/>
    </row>
    <row r="170" spans="2:7" ht="18.75" customHeight="1" x14ac:dyDescent="0.2">
      <c r="B170" s="67"/>
      <c r="C170" s="54"/>
      <c r="D170" s="55"/>
      <c r="E170" s="67"/>
      <c r="F170" s="54"/>
      <c r="G170" s="55"/>
    </row>
    <row r="171" spans="2:7" ht="18.75" customHeight="1" x14ac:dyDescent="0.2">
      <c r="B171" s="67"/>
      <c r="C171" s="54"/>
      <c r="D171" s="55"/>
      <c r="E171" s="67"/>
      <c r="F171" s="54"/>
      <c r="G171" s="55"/>
    </row>
    <row r="172" spans="2:7" ht="18.75" customHeight="1" x14ac:dyDescent="0.2">
      <c r="B172" s="67"/>
      <c r="C172" s="54"/>
      <c r="D172" s="55"/>
      <c r="E172" s="67"/>
      <c r="F172" s="54"/>
      <c r="G172" s="55"/>
    </row>
    <row r="173" spans="2:7" ht="18.75" customHeight="1" x14ac:dyDescent="0.2">
      <c r="B173" s="67"/>
      <c r="C173" s="54"/>
      <c r="D173" s="55"/>
      <c r="E173" s="67"/>
      <c r="F173" s="54"/>
      <c r="G173" s="55"/>
    </row>
    <row r="174" spans="2:7" ht="18.75" customHeight="1" x14ac:dyDescent="0.2">
      <c r="B174" s="67"/>
      <c r="C174" s="54"/>
      <c r="D174" s="55"/>
      <c r="E174" s="67"/>
      <c r="F174" s="54"/>
      <c r="G174" s="55"/>
    </row>
    <row r="175" spans="2:7" ht="18.75" customHeight="1" x14ac:dyDescent="0.2">
      <c r="B175" s="67"/>
      <c r="C175" s="54"/>
      <c r="D175" s="55"/>
      <c r="E175" s="67"/>
      <c r="F175" s="54"/>
      <c r="G175" s="55"/>
    </row>
    <row r="176" spans="2:7" ht="18.75" customHeight="1" x14ac:dyDescent="0.2">
      <c r="B176" s="67"/>
      <c r="C176" s="54"/>
      <c r="D176" s="55"/>
      <c r="E176" s="67"/>
      <c r="F176" s="54"/>
      <c r="G176" s="55"/>
    </row>
    <row r="177" spans="2:7" ht="18.75" customHeight="1" x14ac:dyDescent="0.2">
      <c r="B177" s="67"/>
      <c r="C177" s="54"/>
      <c r="D177" s="55"/>
      <c r="E177" s="67"/>
      <c r="F177" s="54"/>
      <c r="G177" s="55"/>
    </row>
    <row r="178" spans="2:7" ht="18.75" customHeight="1" x14ac:dyDescent="0.2">
      <c r="B178" s="67"/>
      <c r="C178" s="54"/>
      <c r="D178" s="55"/>
      <c r="E178" s="67"/>
      <c r="F178" s="54"/>
      <c r="G178" s="55"/>
    </row>
    <row r="179" spans="2:7" ht="18.75" customHeight="1" x14ac:dyDescent="0.2">
      <c r="B179" s="67"/>
      <c r="C179" s="54"/>
      <c r="D179" s="55"/>
      <c r="E179" s="67"/>
      <c r="F179" s="54"/>
      <c r="G179" s="55"/>
    </row>
    <row r="180" spans="2:7" ht="12" customHeight="1" x14ac:dyDescent="0.2">
      <c r="B180" s="49"/>
      <c r="C180" s="56"/>
      <c r="D180" s="51"/>
      <c r="E180" s="49"/>
      <c r="F180" s="56"/>
      <c r="G180" s="51"/>
    </row>
    <row r="181" spans="2:7" ht="18.75" customHeight="1" x14ac:dyDescent="0.2">
      <c r="B181" s="67"/>
      <c r="C181" s="54"/>
      <c r="D181" s="55"/>
      <c r="E181" s="67"/>
      <c r="F181" s="54"/>
      <c r="G181" s="55"/>
    </row>
    <row r="182" spans="2:7" ht="18.75" customHeight="1" x14ac:dyDescent="0.2">
      <c r="B182" s="67"/>
      <c r="C182" s="54"/>
      <c r="D182" s="55"/>
      <c r="E182" s="67"/>
      <c r="F182" s="54"/>
      <c r="G182" s="55"/>
    </row>
    <row r="183" spans="2:7" ht="18.75" customHeight="1" x14ac:dyDescent="0.2">
      <c r="B183" s="67"/>
      <c r="C183" s="54"/>
      <c r="D183" s="55"/>
      <c r="E183" s="67"/>
      <c r="F183" s="54"/>
      <c r="G183" s="55"/>
    </row>
    <row r="184" spans="2:7" ht="18.75" customHeight="1" x14ac:dyDescent="0.2">
      <c r="B184" s="67"/>
      <c r="C184" s="54"/>
      <c r="D184" s="55"/>
      <c r="E184" s="67"/>
      <c r="F184" s="54"/>
      <c r="G184" s="55"/>
    </row>
    <row r="185" spans="2:7" ht="18.75" customHeight="1" x14ac:dyDescent="0.2">
      <c r="B185" s="67"/>
      <c r="C185" s="54"/>
      <c r="D185" s="55"/>
      <c r="E185" s="67"/>
      <c r="F185" s="54"/>
      <c r="G185" s="55"/>
    </row>
    <row r="186" spans="2:7" ht="18.75" customHeight="1" x14ac:dyDescent="0.2">
      <c r="B186" s="67"/>
      <c r="C186" s="54"/>
      <c r="D186" s="55"/>
      <c r="E186" s="67"/>
      <c r="F186" s="54"/>
      <c r="G186" s="55"/>
    </row>
    <row r="187" spans="2:7" ht="18.75" customHeight="1" x14ac:dyDescent="0.2">
      <c r="B187" s="67"/>
      <c r="C187" s="54"/>
      <c r="D187" s="55"/>
      <c r="E187" s="67"/>
      <c r="F187" s="54"/>
      <c r="G187" s="55"/>
    </row>
    <row r="188" spans="2:7" ht="18.75" customHeight="1" x14ac:dyDescent="0.2">
      <c r="B188" s="67"/>
      <c r="C188" s="54"/>
      <c r="D188" s="55"/>
      <c r="E188" s="67"/>
      <c r="F188" s="54"/>
      <c r="G188" s="55"/>
    </row>
    <row r="189" spans="2:7" ht="18.75" customHeight="1" x14ac:dyDescent="0.2">
      <c r="B189" s="67"/>
      <c r="C189" s="54"/>
      <c r="D189" s="55"/>
      <c r="E189" s="67"/>
      <c r="F189" s="54"/>
      <c r="G189" s="55"/>
    </row>
    <row r="190" spans="2:7" ht="18.75" customHeight="1" x14ac:dyDescent="0.2">
      <c r="B190" s="67"/>
      <c r="C190" s="54"/>
      <c r="D190" s="55"/>
      <c r="E190" s="67"/>
      <c r="F190" s="54"/>
      <c r="G190" s="55"/>
    </row>
    <row r="191" spans="2:7" ht="18.75" customHeight="1" x14ac:dyDescent="0.2">
      <c r="B191" s="67"/>
      <c r="C191" s="54"/>
      <c r="D191" s="55"/>
      <c r="E191" s="67"/>
      <c r="F191" s="54"/>
      <c r="G191" s="55"/>
    </row>
    <row r="192" spans="2:7" ht="18.75" customHeight="1" x14ac:dyDescent="0.2">
      <c r="B192" s="67"/>
      <c r="C192" s="54"/>
      <c r="D192" s="55"/>
      <c r="E192" s="67"/>
      <c r="F192" s="54"/>
      <c r="G192" s="55"/>
    </row>
    <row r="193" spans="2:7" ht="12" customHeight="1" x14ac:dyDescent="0.2">
      <c r="B193" s="49"/>
      <c r="C193" s="56"/>
      <c r="D193" s="51"/>
      <c r="E193" s="49"/>
      <c r="F193" s="56"/>
      <c r="G193" s="51"/>
    </row>
    <row r="194" spans="2:7" ht="18.75" customHeight="1" x14ac:dyDescent="0.2">
      <c r="B194" s="67"/>
      <c r="C194" s="54"/>
      <c r="D194" s="55"/>
      <c r="E194" s="67"/>
      <c r="F194" s="54"/>
      <c r="G194" s="55"/>
    </row>
    <row r="195" spans="2:7" ht="18.75" customHeight="1" x14ac:dyDescent="0.2">
      <c r="B195" s="67"/>
      <c r="C195" s="54"/>
      <c r="D195" s="55"/>
      <c r="E195" s="67"/>
      <c r="F195" s="54"/>
      <c r="G195" s="55"/>
    </row>
    <row r="196" spans="2:7" ht="18.75" customHeight="1" x14ac:dyDescent="0.2">
      <c r="B196" s="67"/>
      <c r="C196" s="54"/>
      <c r="D196" s="55"/>
      <c r="E196" s="67"/>
      <c r="F196" s="54"/>
      <c r="G196" s="55"/>
    </row>
    <row r="197" spans="2:7" ht="18.75" customHeight="1" x14ac:dyDescent="0.2">
      <c r="B197" s="67"/>
      <c r="C197" s="54"/>
      <c r="D197" s="55"/>
      <c r="E197" s="67"/>
      <c r="F197" s="54"/>
      <c r="G197" s="55"/>
    </row>
    <row r="198" spans="2:7" ht="18.75" customHeight="1" x14ac:dyDescent="0.2">
      <c r="B198" s="67"/>
      <c r="C198" s="54"/>
      <c r="D198" s="55"/>
      <c r="E198" s="67"/>
      <c r="F198" s="54"/>
      <c r="G198" s="55"/>
    </row>
    <row r="199" spans="2:7" ht="18.75" customHeight="1" x14ac:dyDescent="0.2">
      <c r="B199" s="67"/>
      <c r="C199" s="54"/>
      <c r="D199" s="55"/>
      <c r="E199" s="67"/>
      <c r="F199" s="54"/>
      <c r="G199" s="55"/>
    </row>
    <row r="200" spans="2:7" ht="18.75" customHeight="1" x14ac:dyDescent="0.2">
      <c r="B200" s="67"/>
      <c r="C200" s="54"/>
      <c r="D200" s="55"/>
      <c r="E200" s="67"/>
      <c r="F200" s="54"/>
      <c r="G200" s="55"/>
    </row>
    <row r="201" spans="2:7" ht="18.75" customHeight="1" x14ac:dyDescent="0.2">
      <c r="B201" s="67"/>
      <c r="C201" s="54"/>
      <c r="D201" s="55"/>
      <c r="E201" s="67"/>
      <c r="F201" s="54"/>
      <c r="G201" s="55"/>
    </row>
    <row r="202" spans="2:7" ht="18.75" customHeight="1" x14ac:dyDescent="0.2">
      <c r="B202" s="67"/>
      <c r="C202" s="54"/>
      <c r="D202" s="55"/>
      <c r="E202" s="67"/>
      <c r="F202" s="54"/>
      <c r="G202" s="55"/>
    </row>
    <row r="203" spans="2:7" ht="18.75" customHeight="1" x14ac:dyDescent="0.2">
      <c r="B203" s="67"/>
      <c r="C203" s="54"/>
      <c r="D203" s="55"/>
      <c r="E203" s="67"/>
      <c r="F203" s="54"/>
      <c r="G203" s="55"/>
    </row>
    <row r="204" spans="2:7" ht="18.75" customHeight="1" x14ac:dyDescent="0.2">
      <c r="B204" s="67"/>
      <c r="C204" s="54"/>
      <c r="D204" s="55"/>
      <c r="E204" s="67"/>
      <c r="F204" s="54"/>
      <c r="G204" s="55"/>
    </row>
    <row r="205" spans="2:7" ht="18.75" customHeight="1" x14ac:dyDescent="0.2">
      <c r="B205" s="67"/>
      <c r="C205" s="54"/>
      <c r="D205" s="55"/>
      <c r="E205" s="67"/>
      <c r="F205" s="54"/>
      <c r="G205" s="55"/>
    </row>
    <row r="206" spans="2:7" ht="12" customHeight="1" x14ac:dyDescent="0.2">
      <c r="B206" s="57"/>
      <c r="C206" s="58"/>
      <c r="D206" s="59"/>
      <c r="E206" s="57"/>
      <c r="F206" s="58"/>
      <c r="G206" s="59"/>
    </row>
    <row r="207" spans="2:7" ht="18.75" customHeight="1" x14ac:dyDescent="0.2">
      <c r="B207" s="44"/>
      <c r="C207" s="45"/>
      <c r="D207" s="46"/>
      <c r="E207" s="44"/>
      <c r="F207" s="45"/>
      <c r="G207" s="46"/>
    </row>
    <row r="208" spans="2:7" ht="12" customHeight="1" x14ac:dyDescent="0.2">
      <c r="B208" s="49"/>
      <c r="C208" s="50"/>
      <c r="D208" s="51"/>
      <c r="E208" s="49"/>
      <c r="F208" s="50"/>
      <c r="G208" s="51"/>
    </row>
    <row r="209" spans="2:7" ht="18.75" customHeight="1" x14ac:dyDescent="0.2">
      <c r="B209" s="67"/>
      <c r="C209" s="54"/>
      <c r="D209" s="55"/>
      <c r="E209" s="67"/>
      <c r="F209" s="54"/>
      <c r="G209" s="55"/>
    </row>
    <row r="210" spans="2:7" ht="18.75" customHeight="1" x14ac:dyDescent="0.2">
      <c r="B210" s="67"/>
      <c r="C210" s="54"/>
      <c r="D210" s="55"/>
      <c r="E210" s="67"/>
      <c r="F210" s="54"/>
      <c r="G210" s="55"/>
    </row>
    <row r="211" spans="2:7" ht="18.75" customHeight="1" x14ac:dyDescent="0.2">
      <c r="B211" s="67"/>
      <c r="C211" s="54"/>
      <c r="D211" s="55"/>
      <c r="E211" s="67"/>
      <c r="F211" s="54"/>
      <c r="G211" s="55"/>
    </row>
    <row r="212" spans="2:7" ht="18.75" customHeight="1" x14ac:dyDescent="0.2">
      <c r="B212" s="67"/>
      <c r="C212" s="54"/>
      <c r="D212" s="55"/>
      <c r="E212" s="67"/>
      <c r="F212" s="54"/>
      <c r="G212" s="55"/>
    </row>
    <row r="213" spans="2:7" ht="18.75" customHeight="1" x14ac:dyDescent="0.2">
      <c r="B213" s="67"/>
      <c r="C213" s="54"/>
      <c r="D213" s="55"/>
      <c r="E213" s="67"/>
      <c r="F213" s="54"/>
      <c r="G213" s="55"/>
    </row>
    <row r="214" spans="2:7" ht="18.75" customHeight="1" x14ac:dyDescent="0.2">
      <c r="B214" s="67"/>
      <c r="C214" s="54"/>
      <c r="D214" s="55"/>
      <c r="E214" s="67"/>
      <c r="F214" s="54"/>
      <c r="G214" s="55"/>
    </row>
    <row r="215" spans="2:7" ht="18.75" customHeight="1" x14ac:dyDescent="0.2">
      <c r="B215" s="67"/>
      <c r="C215" s="54"/>
      <c r="D215" s="55"/>
      <c r="E215" s="67"/>
      <c r="F215" s="54"/>
      <c r="G215" s="55"/>
    </row>
    <row r="216" spans="2:7" ht="18.75" customHeight="1" x14ac:dyDescent="0.2">
      <c r="B216" s="67"/>
      <c r="C216" s="54"/>
      <c r="D216" s="55"/>
      <c r="E216" s="67"/>
      <c r="F216" s="54"/>
      <c r="G216" s="55"/>
    </row>
    <row r="217" spans="2:7" ht="18.75" customHeight="1" x14ac:dyDescent="0.2">
      <c r="B217" s="67"/>
      <c r="C217" s="54"/>
      <c r="D217" s="55"/>
      <c r="E217" s="67"/>
      <c r="F217" s="54"/>
      <c r="G217" s="55"/>
    </row>
    <row r="218" spans="2:7" ht="18.75" customHeight="1" x14ac:dyDescent="0.2">
      <c r="B218" s="67"/>
      <c r="C218" s="54"/>
      <c r="D218" s="55"/>
      <c r="E218" s="67"/>
      <c r="F218" s="54"/>
      <c r="G218" s="55"/>
    </row>
    <row r="219" spans="2:7" ht="18.75" customHeight="1" x14ac:dyDescent="0.2">
      <c r="B219" s="67"/>
      <c r="C219" s="54"/>
      <c r="D219" s="55"/>
      <c r="E219" s="67"/>
      <c r="F219" s="54"/>
      <c r="G219" s="55"/>
    </row>
    <row r="220" spans="2:7" ht="18.75" customHeight="1" x14ac:dyDescent="0.2">
      <c r="B220" s="67"/>
      <c r="C220" s="54"/>
      <c r="D220" s="55"/>
      <c r="E220" s="67"/>
      <c r="F220" s="54"/>
      <c r="G220" s="55"/>
    </row>
    <row r="221" spans="2:7" ht="12" customHeight="1" x14ac:dyDescent="0.2">
      <c r="B221" s="49"/>
      <c r="C221" s="56"/>
      <c r="D221" s="51"/>
      <c r="E221" s="49"/>
      <c r="F221" s="56"/>
      <c r="G221" s="51"/>
    </row>
    <row r="222" spans="2:7" ht="18.75" customHeight="1" x14ac:dyDescent="0.2">
      <c r="B222" s="67"/>
      <c r="C222" s="54"/>
      <c r="D222" s="55"/>
      <c r="E222" s="67"/>
      <c r="F222" s="54"/>
      <c r="G222" s="55"/>
    </row>
    <row r="223" spans="2:7" ht="18.75" customHeight="1" x14ac:dyDescent="0.2">
      <c r="B223" s="67"/>
      <c r="C223" s="54"/>
      <c r="D223" s="55"/>
      <c r="E223" s="67"/>
      <c r="F223" s="54"/>
      <c r="G223" s="55"/>
    </row>
    <row r="224" spans="2:7" ht="18.75" customHeight="1" x14ac:dyDescent="0.2">
      <c r="B224" s="67"/>
      <c r="C224" s="54"/>
      <c r="D224" s="55"/>
      <c r="E224" s="67"/>
      <c r="F224" s="54"/>
      <c r="G224" s="55"/>
    </row>
    <row r="225" spans="2:7" ht="18.75" customHeight="1" x14ac:dyDescent="0.2">
      <c r="B225" s="67"/>
      <c r="C225" s="54"/>
      <c r="D225" s="55"/>
      <c r="E225" s="67"/>
      <c r="F225" s="54"/>
      <c r="G225" s="55"/>
    </row>
    <row r="226" spans="2:7" ht="18.75" customHeight="1" x14ac:dyDescent="0.2">
      <c r="B226" s="67"/>
      <c r="C226" s="54"/>
      <c r="D226" s="55"/>
      <c r="E226" s="67"/>
      <c r="F226" s="54"/>
      <c r="G226" s="55"/>
    </row>
    <row r="227" spans="2:7" ht="18.75" customHeight="1" x14ac:dyDescent="0.2">
      <c r="B227" s="67"/>
      <c r="C227" s="54"/>
      <c r="D227" s="55"/>
      <c r="E227" s="67"/>
      <c r="F227" s="54"/>
      <c r="G227" s="55"/>
    </row>
    <row r="228" spans="2:7" ht="18.75" customHeight="1" x14ac:dyDescent="0.2">
      <c r="B228" s="67"/>
      <c r="C228" s="54"/>
      <c r="D228" s="55"/>
      <c r="E228" s="67"/>
      <c r="F228" s="54"/>
      <c r="G228" s="55"/>
    </row>
    <row r="229" spans="2:7" ht="18.75" customHeight="1" x14ac:dyDescent="0.2">
      <c r="B229" s="67"/>
      <c r="C229" s="54"/>
      <c r="D229" s="55"/>
      <c r="E229" s="67"/>
      <c r="F229" s="54"/>
      <c r="G229" s="55"/>
    </row>
    <row r="230" spans="2:7" ht="18.75" customHeight="1" x14ac:dyDescent="0.2">
      <c r="B230" s="67"/>
      <c r="C230" s="54"/>
      <c r="D230" s="55"/>
      <c r="E230" s="67"/>
      <c r="F230" s="54"/>
      <c r="G230" s="55"/>
    </row>
    <row r="231" spans="2:7" ht="18.75" customHeight="1" x14ac:dyDescent="0.2">
      <c r="B231" s="67"/>
      <c r="C231" s="54"/>
      <c r="D231" s="55"/>
      <c r="E231" s="67"/>
      <c r="F231" s="54"/>
      <c r="G231" s="55"/>
    </row>
    <row r="232" spans="2:7" ht="18.75" customHeight="1" x14ac:dyDescent="0.2">
      <c r="B232" s="67"/>
      <c r="C232" s="54"/>
      <c r="D232" s="55"/>
      <c r="E232" s="67"/>
      <c r="F232" s="54"/>
      <c r="G232" s="55"/>
    </row>
    <row r="233" spans="2:7" ht="18.75" customHeight="1" x14ac:dyDescent="0.2">
      <c r="B233" s="67"/>
      <c r="C233" s="54"/>
      <c r="D233" s="55"/>
      <c r="E233" s="67"/>
      <c r="F233" s="54"/>
      <c r="G233" s="55"/>
    </row>
    <row r="234" spans="2:7" ht="12" customHeight="1" x14ac:dyDescent="0.2">
      <c r="B234" s="49"/>
      <c r="C234" s="56"/>
      <c r="D234" s="51"/>
      <c r="E234" s="49"/>
      <c r="F234" s="56"/>
      <c r="G234" s="51"/>
    </row>
    <row r="235" spans="2:7" ht="18.75" customHeight="1" x14ac:dyDescent="0.2">
      <c r="B235" s="67"/>
      <c r="C235" s="54"/>
      <c r="D235" s="55"/>
      <c r="E235" s="67"/>
      <c r="F235" s="54"/>
      <c r="G235" s="55"/>
    </row>
    <row r="236" spans="2:7" ht="18.75" customHeight="1" x14ac:dyDescent="0.2">
      <c r="B236" s="67"/>
      <c r="C236" s="54"/>
      <c r="D236" s="55"/>
      <c r="E236" s="67"/>
      <c r="F236" s="54"/>
      <c r="G236" s="55"/>
    </row>
    <row r="237" spans="2:7" ht="18.75" customHeight="1" x14ac:dyDescent="0.2">
      <c r="B237" s="67"/>
      <c r="C237" s="54"/>
      <c r="D237" s="55"/>
      <c r="E237" s="67"/>
      <c r="F237" s="54"/>
      <c r="G237" s="55"/>
    </row>
    <row r="238" spans="2:7" ht="18.75" customHeight="1" x14ac:dyDescent="0.2">
      <c r="B238" s="67"/>
      <c r="C238" s="54"/>
      <c r="D238" s="55"/>
      <c r="E238" s="67"/>
      <c r="F238" s="54"/>
      <c r="G238" s="55"/>
    </row>
    <row r="239" spans="2:7" ht="18.75" customHeight="1" x14ac:dyDescent="0.2">
      <c r="B239" s="67"/>
      <c r="C239" s="54"/>
      <c r="D239" s="55"/>
      <c r="E239" s="67"/>
      <c r="F239" s="54"/>
      <c r="G239" s="55"/>
    </row>
    <row r="240" spans="2:7" ht="18.75" customHeight="1" x14ac:dyDescent="0.2">
      <c r="B240" s="67"/>
      <c r="C240" s="54"/>
      <c r="D240" s="55"/>
      <c r="E240" s="67"/>
      <c r="F240" s="54"/>
      <c r="G240" s="55"/>
    </row>
    <row r="241" spans="2:7" ht="18.75" customHeight="1" x14ac:dyDescent="0.2">
      <c r="B241" s="67"/>
      <c r="C241" s="54"/>
      <c r="D241" s="55"/>
      <c r="E241" s="67"/>
      <c r="F241" s="54"/>
      <c r="G241" s="55"/>
    </row>
    <row r="242" spans="2:7" ht="18.75" customHeight="1" x14ac:dyDescent="0.2">
      <c r="B242" s="67"/>
      <c r="C242" s="54"/>
      <c r="D242" s="55"/>
      <c r="E242" s="67"/>
      <c r="F242" s="54"/>
      <c r="G242" s="55"/>
    </row>
    <row r="243" spans="2:7" ht="18.75" customHeight="1" x14ac:dyDescent="0.2">
      <c r="B243" s="67"/>
      <c r="C243" s="54"/>
      <c r="D243" s="55"/>
      <c r="E243" s="67"/>
      <c r="F243" s="54"/>
      <c r="G243" s="55"/>
    </row>
    <row r="244" spans="2:7" ht="18.75" customHeight="1" x14ac:dyDescent="0.2">
      <c r="B244" s="67"/>
      <c r="C244" s="54"/>
      <c r="D244" s="55"/>
      <c r="E244" s="67"/>
      <c r="F244" s="54"/>
      <c r="G244" s="55"/>
    </row>
    <row r="245" spans="2:7" ht="18.75" customHeight="1" x14ac:dyDescent="0.2">
      <c r="B245" s="67"/>
      <c r="C245" s="54"/>
      <c r="D245" s="55"/>
      <c r="E245" s="67"/>
      <c r="F245" s="54"/>
      <c r="G245" s="55"/>
    </row>
    <row r="246" spans="2:7" ht="18.75" customHeight="1" x14ac:dyDescent="0.2">
      <c r="B246" s="67"/>
      <c r="C246" s="54"/>
      <c r="D246" s="55"/>
      <c r="E246" s="67"/>
      <c r="F246" s="54"/>
      <c r="G246" s="55"/>
    </row>
    <row r="247" spans="2:7" ht="12" customHeight="1" x14ac:dyDescent="0.2">
      <c r="B247" s="57"/>
      <c r="C247" s="58"/>
      <c r="D247" s="59"/>
      <c r="E247" s="57"/>
      <c r="F247" s="58"/>
      <c r="G247" s="59"/>
    </row>
    <row r="248" spans="2:7" ht="18.75" customHeight="1" x14ac:dyDescent="0.2">
      <c r="B248" s="44"/>
      <c r="C248" s="45"/>
      <c r="D248" s="46"/>
      <c r="E248" s="44"/>
      <c r="F248" s="45"/>
      <c r="G248" s="46"/>
    </row>
    <row r="249" spans="2:7" ht="12" customHeight="1" x14ac:dyDescent="0.2">
      <c r="B249" s="49"/>
      <c r="C249" s="50"/>
      <c r="D249" s="51"/>
      <c r="E249" s="49"/>
      <c r="F249" s="50"/>
      <c r="G249" s="51"/>
    </row>
    <row r="250" spans="2:7" ht="18.75" customHeight="1" x14ac:dyDescent="0.2">
      <c r="B250" s="67"/>
      <c r="C250" s="54"/>
      <c r="D250" s="55"/>
      <c r="E250" s="67"/>
      <c r="F250" s="54"/>
      <c r="G250" s="55"/>
    </row>
    <row r="251" spans="2:7" ht="18.75" customHeight="1" x14ac:dyDescent="0.2">
      <c r="B251" s="67"/>
      <c r="C251" s="54"/>
      <c r="D251" s="55"/>
      <c r="E251" s="67"/>
      <c r="F251" s="54"/>
      <c r="G251" s="55"/>
    </row>
    <row r="252" spans="2:7" ht="18.75" customHeight="1" x14ac:dyDescent="0.2">
      <c r="B252" s="67"/>
      <c r="C252" s="54"/>
      <c r="D252" s="55"/>
      <c r="E252" s="67"/>
      <c r="F252" s="54"/>
      <c r="G252" s="55"/>
    </row>
    <row r="253" spans="2:7" ht="18.75" customHeight="1" x14ac:dyDescent="0.2">
      <c r="B253" s="67"/>
      <c r="C253" s="54"/>
      <c r="D253" s="55"/>
      <c r="E253" s="67"/>
      <c r="F253" s="54"/>
      <c r="G253" s="55"/>
    </row>
    <row r="254" spans="2:7" ht="18.75" customHeight="1" x14ac:dyDescent="0.2">
      <c r="B254" s="67"/>
      <c r="C254" s="54"/>
      <c r="D254" s="55"/>
      <c r="E254" s="67"/>
      <c r="F254" s="54"/>
      <c r="G254" s="55"/>
    </row>
    <row r="255" spans="2:7" ht="18.75" customHeight="1" x14ac:dyDescent="0.2">
      <c r="B255" s="67"/>
      <c r="C255" s="54"/>
      <c r="D255" s="55"/>
      <c r="E255" s="67"/>
      <c r="F255" s="54"/>
      <c r="G255" s="55"/>
    </row>
    <row r="256" spans="2:7" ht="18.75" customHeight="1" x14ac:dyDescent="0.2">
      <c r="B256" s="67"/>
      <c r="C256" s="54"/>
      <c r="D256" s="55"/>
      <c r="E256" s="67"/>
      <c r="F256" s="54"/>
      <c r="G256" s="55"/>
    </row>
    <row r="257" spans="2:7" ht="18.75" customHeight="1" x14ac:dyDescent="0.2">
      <c r="B257" s="67"/>
      <c r="C257" s="54"/>
      <c r="D257" s="55"/>
      <c r="E257" s="67"/>
      <c r="F257" s="54"/>
      <c r="G257" s="55"/>
    </row>
    <row r="258" spans="2:7" ht="18.75" customHeight="1" x14ac:dyDescent="0.2">
      <c r="B258" s="67"/>
      <c r="C258" s="54"/>
      <c r="D258" s="55"/>
      <c r="E258" s="67"/>
      <c r="F258" s="54"/>
      <c r="G258" s="55"/>
    </row>
    <row r="259" spans="2:7" ht="18.75" customHeight="1" x14ac:dyDescent="0.2">
      <c r="B259" s="67"/>
      <c r="C259" s="54"/>
      <c r="D259" s="55"/>
      <c r="E259" s="67"/>
      <c r="F259" s="54"/>
      <c r="G259" s="55"/>
    </row>
    <row r="260" spans="2:7" ht="18.75" customHeight="1" x14ac:dyDescent="0.2">
      <c r="B260" s="67"/>
      <c r="C260" s="54"/>
      <c r="D260" s="55"/>
      <c r="E260" s="67"/>
      <c r="F260" s="54"/>
      <c r="G260" s="55"/>
    </row>
    <row r="261" spans="2:7" ht="18.75" customHeight="1" x14ac:dyDescent="0.2">
      <c r="B261" s="67"/>
      <c r="C261" s="54"/>
      <c r="D261" s="55"/>
      <c r="E261" s="67"/>
      <c r="F261" s="54"/>
      <c r="G261" s="55"/>
    </row>
    <row r="262" spans="2:7" ht="12" customHeight="1" x14ac:dyDescent="0.2">
      <c r="B262" s="49"/>
      <c r="C262" s="56"/>
      <c r="D262" s="51"/>
      <c r="E262" s="49"/>
      <c r="F262" s="56"/>
      <c r="G262" s="51"/>
    </row>
    <row r="263" spans="2:7" ht="18.75" customHeight="1" x14ac:dyDescent="0.2">
      <c r="B263" s="67"/>
      <c r="C263" s="54"/>
      <c r="D263" s="55"/>
      <c r="E263" s="67"/>
      <c r="F263" s="54"/>
      <c r="G263" s="55"/>
    </row>
    <row r="264" spans="2:7" ht="18.75" customHeight="1" x14ac:dyDescent="0.2">
      <c r="B264" s="67"/>
      <c r="C264" s="54"/>
      <c r="D264" s="55"/>
      <c r="E264" s="67"/>
      <c r="F264" s="54"/>
      <c r="G264" s="55"/>
    </row>
    <row r="265" spans="2:7" ht="18.75" customHeight="1" x14ac:dyDescent="0.2">
      <c r="B265" s="67"/>
      <c r="C265" s="54"/>
      <c r="D265" s="55"/>
      <c r="E265" s="67"/>
      <c r="F265" s="54"/>
      <c r="G265" s="55"/>
    </row>
    <row r="266" spans="2:7" ht="18.75" customHeight="1" x14ac:dyDescent="0.2">
      <c r="B266" s="67"/>
      <c r="C266" s="54"/>
      <c r="D266" s="55"/>
      <c r="E266" s="67"/>
      <c r="F266" s="54"/>
      <c r="G266" s="55"/>
    </row>
    <row r="267" spans="2:7" ht="18.75" customHeight="1" x14ac:dyDescent="0.2">
      <c r="B267" s="67"/>
      <c r="C267" s="54"/>
      <c r="D267" s="55"/>
      <c r="E267" s="67"/>
      <c r="F267" s="54"/>
      <c r="G267" s="55"/>
    </row>
    <row r="268" spans="2:7" ht="18.75" customHeight="1" x14ac:dyDescent="0.2">
      <c r="B268" s="67"/>
      <c r="C268" s="54"/>
      <c r="D268" s="55"/>
      <c r="E268" s="67"/>
      <c r="F268" s="54"/>
      <c r="G268" s="55"/>
    </row>
    <row r="269" spans="2:7" ht="18.75" customHeight="1" x14ac:dyDescent="0.2">
      <c r="B269" s="67"/>
      <c r="C269" s="54"/>
      <c r="D269" s="55"/>
      <c r="E269" s="67"/>
      <c r="F269" s="54"/>
      <c r="G269" s="55"/>
    </row>
    <row r="270" spans="2:7" ht="18.75" customHeight="1" x14ac:dyDescent="0.2">
      <c r="B270" s="67"/>
      <c r="C270" s="54"/>
      <c r="D270" s="55"/>
      <c r="E270" s="67"/>
      <c r="F270" s="54"/>
      <c r="G270" s="55"/>
    </row>
    <row r="271" spans="2:7" ht="18.75" customHeight="1" x14ac:dyDescent="0.2">
      <c r="B271" s="67"/>
      <c r="C271" s="54"/>
      <c r="D271" s="55"/>
      <c r="E271" s="67"/>
      <c r="F271" s="54"/>
      <c r="G271" s="55"/>
    </row>
    <row r="272" spans="2:7" ht="18.75" customHeight="1" x14ac:dyDescent="0.2">
      <c r="B272" s="67"/>
      <c r="C272" s="54"/>
      <c r="D272" s="55"/>
      <c r="E272" s="67"/>
      <c r="F272" s="54"/>
      <c r="G272" s="55"/>
    </row>
    <row r="273" spans="2:7" ht="18.75" customHeight="1" x14ac:dyDescent="0.2">
      <c r="B273" s="67"/>
      <c r="C273" s="54"/>
      <c r="D273" s="55"/>
      <c r="E273" s="67"/>
      <c r="F273" s="54"/>
      <c r="G273" s="55"/>
    </row>
    <row r="274" spans="2:7" ht="18.75" customHeight="1" x14ac:dyDescent="0.2">
      <c r="B274" s="67"/>
      <c r="C274" s="54"/>
      <c r="D274" s="55"/>
      <c r="E274" s="67"/>
      <c r="F274" s="54"/>
      <c r="G274" s="55"/>
    </row>
    <row r="275" spans="2:7" ht="12" customHeight="1" x14ac:dyDescent="0.2">
      <c r="B275" s="49"/>
      <c r="C275" s="56"/>
      <c r="D275" s="51"/>
      <c r="E275" s="49"/>
      <c r="F275" s="56"/>
      <c r="G275" s="51"/>
    </row>
    <row r="276" spans="2:7" ht="18.75" customHeight="1" x14ac:dyDescent="0.2">
      <c r="B276" s="67"/>
      <c r="C276" s="54"/>
      <c r="D276" s="55"/>
      <c r="E276" s="67"/>
      <c r="F276" s="54"/>
      <c r="G276" s="55"/>
    </row>
    <row r="277" spans="2:7" ht="18.75" customHeight="1" x14ac:dyDescent="0.2">
      <c r="B277" s="67"/>
      <c r="C277" s="54"/>
      <c r="D277" s="55"/>
      <c r="E277" s="67"/>
      <c r="F277" s="54"/>
      <c r="G277" s="55"/>
    </row>
    <row r="278" spans="2:7" ht="18.75" customHeight="1" x14ac:dyDescent="0.2">
      <c r="B278" s="67"/>
      <c r="C278" s="54"/>
      <c r="D278" s="55"/>
      <c r="E278" s="67"/>
      <c r="F278" s="54"/>
      <c r="G278" s="55"/>
    </row>
    <row r="279" spans="2:7" ht="18.75" customHeight="1" x14ac:dyDescent="0.2">
      <c r="B279" s="67"/>
      <c r="C279" s="54"/>
      <c r="D279" s="55"/>
      <c r="E279" s="67"/>
      <c r="F279" s="54"/>
      <c r="G279" s="55"/>
    </row>
    <row r="280" spans="2:7" ht="18.75" customHeight="1" x14ac:dyDescent="0.2">
      <c r="B280" s="67"/>
      <c r="C280" s="54"/>
      <c r="D280" s="55"/>
      <c r="E280" s="67"/>
      <c r="F280" s="54"/>
      <c r="G280" s="55"/>
    </row>
    <row r="281" spans="2:7" ht="18.75" customHeight="1" x14ac:dyDescent="0.2">
      <c r="B281" s="67"/>
      <c r="C281" s="54"/>
      <c r="D281" s="55"/>
      <c r="E281" s="67"/>
      <c r="F281" s="54"/>
      <c r="G281" s="55"/>
    </row>
    <row r="282" spans="2:7" ht="18.75" customHeight="1" x14ac:dyDescent="0.2">
      <c r="B282" s="67"/>
      <c r="C282" s="54"/>
      <c r="D282" s="55"/>
      <c r="E282" s="67"/>
      <c r="F282" s="54"/>
      <c r="G282" s="55"/>
    </row>
    <row r="283" spans="2:7" ht="18.75" customHeight="1" x14ac:dyDescent="0.2">
      <c r="B283" s="67"/>
      <c r="C283" s="54"/>
      <c r="D283" s="55"/>
      <c r="E283" s="67"/>
      <c r="F283" s="54"/>
      <c r="G283" s="55"/>
    </row>
    <row r="284" spans="2:7" ht="18.75" customHeight="1" x14ac:dyDescent="0.2">
      <c r="B284" s="67"/>
      <c r="C284" s="54"/>
      <c r="D284" s="55"/>
      <c r="E284" s="67"/>
      <c r="F284" s="54"/>
      <c r="G284" s="55"/>
    </row>
    <row r="285" spans="2:7" ht="18.75" customHeight="1" x14ac:dyDescent="0.2">
      <c r="B285" s="67"/>
      <c r="C285" s="54"/>
      <c r="D285" s="55"/>
      <c r="E285" s="67"/>
      <c r="F285" s="54"/>
      <c r="G285" s="55"/>
    </row>
    <row r="286" spans="2:7" ht="18.75" customHeight="1" x14ac:dyDescent="0.2">
      <c r="B286" s="67"/>
      <c r="C286" s="54"/>
      <c r="D286" s="55"/>
      <c r="E286" s="67"/>
      <c r="F286" s="54"/>
      <c r="G286" s="55"/>
    </row>
    <row r="287" spans="2:7" ht="18.75" customHeight="1" x14ac:dyDescent="0.2">
      <c r="B287" s="67"/>
      <c r="C287" s="54"/>
      <c r="D287" s="55"/>
      <c r="E287" s="67"/>
      <c r="F287" s="54"/>
      <c r="G287" s="55"/>
    </row>
    <row r="288" spans="2:7" ht="12" customHeight="1" x14ac:dyDescent="0.2">
      <c r="B288" s="57"/>
      <c r="C288" s="58"/>
      <c r="D288" s="59"/>
      <c r="E288" s="57"/>
      <c r="F288" s="58"/>
      <c r="G288" s="59"/>
    </row>
  </sheetData>
  <sheetProtection selectLockedCells="1" selectUnlockedCells="1"/>
  <phoneticPr fontId="1" type="noConversion"/>
  <pageMargins left="0.7" right="0.7" top="0.78740157499999996" bottom="0.78740157499999996" header="0.3" footer="0.3"/>
  <pageSetup paperSize="9" orientation="portrait" r:id="rId1"/>
  <headerFooter>
    <oddHeader>&amp;L&amp;"Arial,Fett"&amp;12WISSEN LERNEN&amp;10
Eine Datei von Franz Feldmann&amp;RIch lerne jeden Tag 12 Sachen!</oddHeader>
    <oddFooter>&amp;L&amp;"Arial,Fett Kursiv"Franz Feldmann,&amp;"Arial,Kursiv"&amp;9 Sek 1 March, Lachen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B1:E83"/>
  <sheetViews>
    <sheetView showGridLines="0" showRowColHeaders="0" showZeros="0" showOutlineSymbols="0" zoomScaleNormal="100" workbookViewId="0">
      <selection activeCell="H10" sqref="H10"/>
    </sheetView>
  </sheetViews>
  <sheetFormatPr baseColWidth="10" defaultColWidth="10.85546875" defaultRowHeight="18.75" customHeight="1" x14ac:dyDescent="0.2"/>
  <cols>
    <col min="1" max="1" width="10.85546875" style="48"/>
    <col min="2" max="2" width="5.28515625" style="61" customWidth="1"/>
    <col min="3" max="3" width="29.85546875" style="62" customWidth="1"/>
    <col min="4" max="4" width="46.85546875" style="41" customWidth="1"/>
    <col min="5" max="16384" width="10.85546875" style="48"/>
  </cols>
  <sheetData>
    <row r="1" spans="2:5" ht="18.75" customHeight="1" x14ac:dyDescent="0.2">
      <c r="E1" s="52"/>
    </row>
    <row r="2" spans="2:5" ht="18.75" customHeight="1" x14ac:dyDescent="0.2">
      <c r="B2" s="44"/>
      <c r="C2" s="45" t="s">
        <v>1458</v>
      </c>
      <c r="D2" s="123" t="s">
        <v>1487</v>
      </c>
      <c r="E2" s="52"/>
    </row>
    <row r="3" spans="2:5" ht="12" customHeight="1" x14ac:dyDescent="0.2">
      <c r="B3" s="92"/>
      <c r="C3" s="90"/>
      <c r="D3" s="93"/>
      <c r="E3" s="52"/>
    </row>
    <row r="4" spans="2:5" ht="18.75" customHeight="1" x14ac:dyDescent="0.2">
      <c r="B4" s="67" t="str">
        <f>'Rechtschreibung Eingabe'!J1</f>
        <v>DE 1</v>
      </c>
      <c r="C4" s="89" t="str">
        <f ca="1">'Rechtschreibung Eingabe'!G1</f>
        <v xml:space="preserve">inwieweit </v>
      </c>
      <c r="D4" s="122" t="str">
        <f ca="1">'Rechtschreibung Eingabe'!H1</f>
        <v>(Trennung und in-wie-weit)</v>
      </c>
    </row>
    <row r="5" spans="2:5" ht="18.75" customHeight="1" x14ac:dyDescent="0.2">
      <c r="B5" s="67" t="str">
        <f>'Rechtschreibung Eingabe'!J2</f>
        <v>DE 2</v>
      </c>
      <c r="C5" s="89" t="str">
        <f ca="1">'Rechtschreibung Eingabe'!G2</f>
        <v xml:space="preserve">Disposition </v>
      </c>
      <c r="D5" s="122" t="str">
        <f ca="1">'Rechtschreibung Eingabe'!H2</f>
        <v>(Möglicher Fehler bei Disposizion)</v>
      </c>
    </row>
    <row r="6" spans="2:5" ht="18.75" customHeight="1" x14ac:dyDescent="0.2">
      <c r="B6" s="67" t="str">
        <f>'Rechtschreibung Eingabe'!J3</f>
        <v>DE 3</v>
      </c>
      <c r="C6" s="89" t="str">
        <f ca="1">'Rechtschreibung Eingabe'!G3</f>
        <v xml:space="preserve">dankeschön </v>
      </c>
      <c r="D6" s="122" t="str">
        <f ca="1">'Rechtschreibung Eingabe'!H3</f>
        <v>(wird immer zusammengeschrieben, Fehler bei Trennung)</v>
      </c>
    </row>
    <row r="7" spans="2:5" ht="18.75" customHeight="1" x14ac:dyDescent="0.2">
      <c r="B7" s="67" t="str">
        <f>'Rechtschreibung Eingabe'!J4</f>
        <v>DE 4</v>
      </c>
      <c r="C7" s="89" t="str">
        <f ca="1">'Rechtschreibung Eingabe'!G4</f>
        <v xml:space="preserve">zugutekommen </v>
      </c>
      <c r="D7" s="122" t="str">
        <f ca="1">'Rechtschreibung Eingabe'!H4</f>
        <v>(Worttrennung)</v>
      </c>
    </row>
    <row r="8" spans="2:5" ht="18.75" customHeight="1" x14ac:dyDescent="0.2">
      <c r="B8" s="67" t="str">
        <f>'Rechtschreibung Eingabe'!J5</f>
        <v>DE 5</v>
      </c>
      <c r="C8" s="89" t="str">
        <f ca="1">'Rechtschreibung Eingabe'!G5</f>
        <v>aufgrund dessen</v>
      </c>
      <c r="D8" s="122" t="str">
        <f ca="1">'Rechtschreibung Eingabe'!H5</f>
        <v>(Trennung)</v>
      </c>
    </row>
    <row r="9" spans="2:5" ht="18.75" customHeight="1" x14ac:dyDescent="0.2">
      <c r="B9" s="67" t="str">
        <f>'Rechtschreibung Eingabe'!J6</f>
        <v>DE 6</v>
      </c>
      <c r="C9" s="89" t="str">
        <f ca="1">'Rechtschreibung Eingabe'!G6</f>
        <v xml:space="preserve">gegebenenfalls </v>
      </c>
      <c r="D9" s="122" t="str">
        <f ca="1">'Rechtschreibung Eingabe'!H6</f>
        <v>(Fehler bei Worttrennung)</v>
      </c>
    </row>
    <row r="10" spans="2:5" ht="18.75" customHeight="1" x14ac:dyDescent="0.2">
      <c r="B10" s="67" t="str">
        <f>'Rechtschreibung Eingabe'!J7</f>
        <v>DE 7</v>
      </c>
      <c r="C10" s="89" t="str">
        <f ca="1">'Rechtschreibung Eingabe'!G7</f>
        <v xml:space="preserve">selbstständig </v>
      </c>
      <c r="D10" s="122" t="str">
        <f ca="1">'Rechtschreibung Eingabe'!H7</f>
        <v>(die Buchstaben st sind in der Aussprache kaum zu hören)</v>
      </c>
    </row>
    <row r="11" spans="2:5" ht="18.75" customHeight="1" x14ac:dyDescent="0.2">
      <c r="B11" s="67" t="str">
        <f>'Rechtschreibung Eingabe'!J8</f>
        <v>DE 8</v>
      </c>
      <c r="C11" s="89" t="str">
        <f ca="1">'Rechtschreibung Eingabe'!G8</f>
        <v xml:space="preserve">stringent </v>
      </c>
      <c r="D11" s="122" t="str">
        <f ca="1">'Rechtschreibung Eingabe'!H8</f>
        <v>(Fehler-Möglichkeit s(ch)tringet und stringend zu schreiben)</v>
      </c>
    </row>
    <row r="12" spans="2:5" ht="18.75" customHeight="1" x14ac:dyDescent="0.2">
      <c r="B12" s="67" t="str">
        <f>'Rechtschreibung Eingabe'!J9</f>
        <v>DE 9</v>
      </c>
      <c r="C12" s="89" t="str">
        <f ca="1">'Rechtschreibung Eingabe'!G9</f>
        <v xml:space="preserve">im Wesentlichen </v>
      </c>
      <c r="D12" s="122" t="str">
        <f ca="1">'Rechtschreibung Eingabe'!H9</f>
        <v>(Fehler bei Kleinschreibung, in dem Wesentlichen)</v>
      </c>
    </row>
    <row r="13" spans="2:5" ht="18.75" customHeight="1" x14ac:dyDescent="0.2">
      <c r="B13" s="67" t="str">
        <f>'Rechtschreibung Eingabe'!J10</f>
        <v>DE 10</v>
      </c>
      <c r="C13" s="89" t="str">
        <f ca="1">'Rechtschreibung Eingabe'!G10</f>
        <v xml:space="preserve">Interesse </v>
      </c>
      <c r="D13" s="122" t="str">
        <f ca="1">'Rechtschreibung Eingabe'!H10</f>
        <v>(Doppeltes s, ergibt sich auch dem Latein: inter esse)</v>
      </c>
    </row>
    <row r="14" spans="2:5" ht="18.75" customHeight="1" x14ac:dyDescent="0.2">
      <c r="B14" s="67" t="str">
        <f>'Rechtschreibung Eingabe'!J11</f>
        <v>DE 11</v>
      </c>
      <c r="C14" s="89" t="str">
        <f ca="1">'Rechtschreibung Eingabe'!G11</f>
        <v xml:space="preserve">des Weiteren </v>
      </c>
      <c r="D14" s="122" t="str">
        <f ca="1">'Rechtschreibung Eingabe'!H11</f>
        <v>(Grossschreibung und Trennung)</v>
      </c>
    </row>
    <row r="15" spans="2:5" ht="18.75" customHeight="1" x14ac:dyDescent="0.2">
      <c r="B15" s="67" t="str">
        <f>'Rechtschreibung Eingabe'!J12</f>
        <v>DE 12</v>
      </c>
      <c r="C15" s="89" t="str">
        <f ca="1">'Rechtschreibung Eingabe'!G12</f>
        <v xml:space="preserve">Kommentar </v>
      </c>
      <c r="D15" s="122" t="str">
        <f ca="1">'Rechtschreibung Eingabe'!H12</f>
        <v>(Fehler wenn nur ein m)</v>
      </c>
    </row>
    <row r="16" spans="2:5" ht="12" customHeight="1" x14ac:dyDescent="0.2">
      <c r="B16" s="92"/>
      <c r="C16" s="91"/>
      <c r="D16" s="93"/>
    </row>
    <row r="17" spans="2:4" ht="18.75" customHeight="1" x14ac:dyDescent="0.2">
      <c r="B17" s="67" t="str">
        <f>'Rechtschreibung Eingabe'!J13</f>
        <v>DE 13</v>
      </c>
      <c r="C17" s="89" t="str">
        <f ca="1">'Rechtschreibung Eingabe'!G13</f>
        <v xml:space="preserve">mithilfe </v>
      </c>
      <c r="D17" s="122" t="str">
        <f ca="1">'Rechtschreibung Eingabe'!H13</f>
        <v>(Worttrennung)</v>
      </c>
    </row>
    <row r="18" spans="2:4" ht="18.75" customHeight="1" x14ac:dyDescent="0.2">
      <c r="B18" s="67" t="str">
        <f>'Rechtschreibung Eingabe'!J14</f>
        <v>DE 14</v>
      </c>
      <c r="C18" s="89" t="str">
        <f ca="1">'Rechtschreibung Eingabe'!G14</f>
        <v>Präsident</v>
      </c>
      <c r="D18" s="122" t="str">
        <f ca="1">'Rechtschreibung Eingabe'!H14</f>
        <v>(nicht President, ä/e)</v>
      </c>
    </row>
    <row r="19" spans="2:4" ht="18.75" customHeight="1" x14ac:dyDescent="0.2">
      <c r="B19" s="67" t="str">
        <f>'Rechtschreibung Eingabe'!J15</f>
        <v>DE 15</v>
      </c>
      <c r="C19" s="89" t="str">
        <f ca="1">'Rechtschreibung Eingabe'!G15</f>
        <v xml:space="preserve">Bezug nehmend </v>
      </c>
      <c r="D19" s="122" t="str">
        <f ca="1">'Rechtschreibung Eingabe'!H15</f>
        <v>(Trennung und ein stummes h)</v>
      </c>
    </row>
    <row r="20" spans="2:4" ht="18.75" customHeight="1" x14ac:dyDescent="0.2">
      <c r="B20" s="67" t="str">
        <f>'Rechtschreibung Eingabe'!J16</f>
        <v>DE 16</v>
      </c>
      <c r="C20" s="89" t="str">
        <f ca="1">'Rechtschreibung Eingabe'!G16</f>
        <v xml:space="preserve">willkommen </v>
      </c>
      <c r="D20" s="122" t="str">
        <f ca="1">'Rechtschreibung Eingabe'!H16</f>
        <v>(die Begrüssung wird häufig fälschlicherweise gross geschrieben)</v>
      </c>
    </row>
    <row r="21" spans="2:4" ht="18.75" customHeight="1" x14ac:dyDescent="0.2">
      <c r="B21" s="67" t="str">
        <f>'Rechtschreibung Eingabe'!J17</f>
        <v>DE 17</v>
      </c>
      <c r="C21" s="89" t="str">
        <f ca="1">'Rechtschreibung Eingabe'!G17</f>
        <v xml:space="preserve">Laptop </v>
      </c>
      <c r="D21" s="122" t="str">
        <f ca="1">'Rechtschreibung Eingabe'!H17</f>
        <v>(Worttrennung, ein adaptiertes Wort)</v>
      </c>
    </row>
    <row r="22" spans="2:4" ht="18.75" customHeight="1" x14ac:dyDescent="0.2">
      <c r="B22" s="67" t="str">
        <f>'Rechtschreibung Eingabe'!J18</f>
        <v>DE 18</v>
      </c>
      <c r="C22" s="89" t="str">
        <f ca="1">'Rechtschreibung Eingabe'!G18</f>
        <v>kognitiv</v>
      </c>
      <c r="D22" s="122" t="str">
        <f ca="1">'Rechtschreibung Eingabe'!H18</f>
        <v>(Unterscheidung zwischen einem v und einem f am Ende)</v>
      </c>
    </row>
    <row r="23" spans="2:4" ht="18.75" customHeight="1" x14ac:dyDescent="0.2">
      <c r="B23" s="67" t="str">
        <f>'Rechtschreibung Eingabe'!J19</f>
        <v>DE 19</v>
      </c>
      <c r="C23" s="89" t="str">
        <f ca="1">'Rechtschreibung Eingabe'!G19</f>
        <v xml:space="preserve">Event </v>
      </c>
      <c r="D23" s="122" t="str">
        <f ca="1">'Rechtschreibung Eingabe'!H19</f>
        <v>(Wird manchmal Ewent geschrieben, ist aber falsch)</v>
      </c>
    </row>
    <row r="24" spans="2:4" ht="18.75" customHeight="1" x14ac:dyDescent="0.2">
      <c r="B24" s="67" t="str">
        <f>'Rechtschreibung Eingabe'!J20</f>
        <v>DE 20</v>
      </c>
      <c r="C24" s="89" t="str">
        <f ca="1">'Rechtschreibung Eingabe'!G20</f>
        <v xml:space="preserve">im Voraus </v>
      </c>
      <c r="D24" s="122" t="str">
        <f ca="1">'Rechtschreibung Eingabe'!H20</f>
        <v>(vielleicht wegen F?)</v>
      </c>
    </row>
    <row r="25" spans="2:4" ht="18.75" customHeight="1" x14ac:dyDescent="0.2">
      <c r="B25" s="67" t="str">
        <f>'Rechtschreibung Eingabe'!J21</f>
        <v>DE 21</v>
      </c>
      <c r="C25" s="89" t="str">
        <f ca="1">'Rechtschreibung Eingabe'!G21</f>
        <v xml:space="preserve">aufrechterhalten </v>
      </c>
      <c r="D25" s="122" t="str">
        <f ca="1">'Rechtschreibung Eingabe'!H21</f>
        <v>(Fehler bei Trennung: aufrecht erhalten)</v>
      </c>
    </row>
    <row r="26" spans="2:4" ht="18.75" customHeight="1" x14ac:dyDescent="0.2">
      <c r="B26" s="67" t="str">
        <f>'Rechtschreibung Eingabe'!J22</f>
        <v>DE 22</v>
      </c>
      <c r="C26" s="89" t="str">
        <f ca="1">'Rechtschreibung Eingabe'!G22</f>
        <v xml:space="preserve">Know-how </v>
      </c>
      <c r="D26" s="122" t="str">
        <f ca="1">'Rechtschreibung Eingabe'!H22</f>
        <v>(Grossschreibung und Bindestrich)</v>
      </c>
    </row>
    <row r="27" spans="2:4" ht="18.75" customHeight="1" x14ac:dyDescent="0.2">
      <c r="B27" s="67" t="str">
        <f>'Rechtschreibung Eingabe'!J23</f>
        <v>DE 23</v>
      </c>
      <c r="C27" s="89" t="str">
        <f ca="1">'Rechtschreibung Eingabe'!G23</f>
        <v xml:space="preserve">essenziell </v>
      </c>
      <c r="D27" s="122" t="str">
        <f ca="1">'Rechtschreibung Eingabe'!H23</f>
        <v>(doppeltes s und doppeltes ll und dazu ein z anstatt t)</v>
      </c>
    </row>
    <row r="28" spans="2:4" ht="12" customHeight="1" x14ac:dyDescent="0.2">
      <c r="B28" s="67" t="str">
        <f>'Rechtschreibung Eingabe'!J24</f>
        <v>DE 24</v>
      </c>
      <c r="C28" s="89" t="str">
        <f ca="1">'Rechtschreibung Eingabe'!G24</f>
        <v>extrovertiert</v>
      </c>
      <c r="D28" s="122" t="str">
        <f ca="1">'Rechtschreibung Eingabe'!H24</f>
        <v>(Mögliche Fehler e(ks)trovertiert oder extrowertiert)</v>
      </c>
    </row>
    <row r="29" spans="2:4" ht="12" customHeight="1" x14ac:dyDescent="0.2">
      <c r="B29" s="92"/>
      <c r="C29" s="91"/>
      <c r="D29" s="93"/>
    </row>
    <row r="30" spans="2:4" ht="18.75" customHeight="1" x14ac:dyDescent="0.2">
      <c r="B30" s="67" t="str">
        <f>'Rechtschreibung Eingabe'!J25</f>
        <v>DE 25</v>
      </c>
      <c r="C30" s="89" t="str">
        <f ca="1">'Rechtschreibung Eingabe'!G25</f>
        <v xml:space="preserve">nichtsdestotrotz </v>
      </c>
      <c r="D30" s="122" t="str">
        <f ca="1">'Rechtschreibung Eingabe'!H25</f>
        <v>(nicht trennen)</v>
      </c>
    </row>
    <row r="31" spans="2:4" ht="18.75" customHeight="1" x14ac:dyDescent="0.2">
      <c r="B31" s="67" t="str">
        <f>'Rechtschreibung Eingabe'!J26</f>
        <v>DE 26</v>
      </c>
      <c r="C31" s="89" t="str">
        <f ca="1">'Rechtschreibung Eingabe'!G26</f>
        <v xml:space="preserve">widerspiegeln </v>
      </c>
      <c r="D31" s="122" t="str">
        <f ca="1">'Rechtschreibung Eingabe'!H26</f>
        <v>(Gefahr wi(e)derspiegeln zu schreiben)</v>
      </c>
    </row>
    <row r="32" spans="2:4" ht="18.75" customHeight="1" x14ac:dyDescent="0.2">
      <c r="B32" s="67" t="str">
        <f>'Rechtschreibung Eingabe'!J27</f>
        <v>DE 27</v>
      </c>
      <c r="C32" s="89" t="str">
        <f ca="1">'Rechtschreibung Eingabe'!G27</f>
        <v xml:space="preserve">separat </v>
      </c>
      <c r="D32" s="122" t="str">
        <f ca="1">'Rechtschreibung Eingabe'!H27</f>
        <v>(p oder b und Kleinschreibung)</v>
      </c>
    </row>
    <row r="33" spans="2:5" ht="18.75" customHeight="1" x14ac:dyDescent="0.2">
      <c r="B33" s="67" t="str">
        <f>'Rechtschreibung Eingabe'!J28</f>
        <v>DE 28</v>
      </c>
      <c r="C33" s="89" t="str">
        <f ca="1">'Rechtschreibung Eingabe'!G28</f>
        <v xml:space="preserve">kennenlernen </v>
      </c>
      <c r="D33" s="122" t="str">
        <f ca="1">'Rechtschreibung Eingabe'!H28</f>
        <v>(möglicher Fehler bei Trennung)</v>
      </c>
    </row>
    <row r="34" spans="2:5" ht="18.75" customHeight="1" x14ac:dyDescent="0.2">
      <c r="B34" s="67" t="str">
        <f>'Rechtschreibung Eingabe'!J29</f>
        <v>DE 29</v>
      </c>
      <c r="C34" s="89" t="str">
        <f ca="1">'Rechtschreibung Eingabe'!G29</f>
        <v xml:space="preserve">konstatieren </v>
      </c>
      <c r="D34" s="122" t="str">
        <f ca="1">'Rechtschreibung Eingabe'!H29</f>
        <v>(häufig wird unnötig ein zweites n nach dem a geschrieben)</v>
      </c>
    </row>
    <row r="35" spans="2:5" ht="18.75" customHeight="1" x14ac:dyDescent="0.2">
      <c r="B35" s="67" t="str">
        <f>'Rechtschreibung Eingabe'!J30</f>
        <v>DE 30</v>
      </c>
      <c r="C35" s="89" t="str">
        <f ca="1">'Rechtschreibung Eingabe'!G30</f>
        <v xml:space="preserve">Mal </v>
      </c>
      <c r="D35" s="122" t="str">
        <f ca="1">'Rechtschreibung Eingabe'!H30</f>
        <v>(wird sehr sehr häufig fehlerhaft klein geschrieben)</v>
      </c>
    </row>
    <row r="36" spans="2:5" ht="18.75" customHeight="1" x14ac:dyDescent="0.2">
      <c r="B36" s="67" t="str">
        <f>'Rechtschreibung Eingabe'!J31</f>
        <v>DE 31</v>
      </c>
      <c r="C36" s="89" t="str">
        <f ca="1">'Rechtschreibung Eingabe'!G31</f>
        <v xml:space="preserve">E-Mail </v>
      </c>
      <c r="D36" s="122" t="str">
        <f ca="1">'Rechtschreibung Eingabe'!H31</f>
        <v>(Grossschreibung von E und M, sowie Trennung mit (-))</v>
      </c>
    </row>
    <row r="37" spans="2:5" ht="18.75" customHeight="1" x14ac:dyDescent="0.2">
      <c r="B37" s="67" t="str">
        <f>'Rechtschreibung Eingabe'!J32</f>
        <v>DE 32</v>
      </c>
      <c r="C37" s="89" t="str">
        <f ca="1">'Rechtschreibung Eingabe'!G32</f>
        <v xml:space="preserve">empirisch </v>
      </c>
      <c r="D37" s="122" t="str">
        <f ca="1">'Rechtschreibung Eingabe'!H32</f>
        <v>(Adjektiv, immer klein)</v>
      </c>
    </row>
    <row r="38" spans="2:5" ht="18.75" customHeight="1" x14ac:dyDescent="0.2">
      <c r="B38" s="67" t="str">
        <f>'Rechtschreibung Eingabe'!J33</f>
        <v>DE 33</v>
      </c>
      <c r="C38" s="89" t="str">
        <f ca="1">'Rechtschreibung Eingabe'!G33</f>
        <v xml:space="preserve">dekadent </v>
      </c>
      <c r="D38" s="122" t="str">
        <f ca="1">'Rechtschreibung Eingabe'!H33</f>
        <v>(manchmal inkorrekt als Nomen identifiziert, ist Adjektiv)</v>
      </c>
    </row>
    <row r="39" spans="2:5" ht="18.75" customHeight="1" x14ac:dyDescent="0.2">
      <c r="B39" s="67" t="str">
        <f>'Rechtschreibung Eingabe'!J34</f>
        <v>DE 34</v>
      </c>
      <c r="C39" s="89" t="str">
        <f ca="1">'Rechtschreibung Eingabe'!G34</f>
        <v xml:space="preserve">potenziell </v>
      </c>
      <c r="D39" s="122" t="str">
        <f ca="1">'Rechtschreibung Eingabe'!H34</f>
        <v>(wird häufig fälschlicherweise potentiell geschrieben)</v>
      </c>
    </row>
    <row r="40" spans="2:5" ht="18.75" customHeight="1" x14ac:dyDescent="0.2">
      <c r="B40" s="67" t="str">
        <f>'Rechtschreibung Eingabe'!J35</f>
        <v>DE 35</v>
      </c>
      <c r="C40" s="89" t="str">
        <f ca="1">'Rechtschreibung Eingabe'!G35</f>
        <v xml:space="preserve">obsolet </v>
      </c>
      <c r="D40" s="122" t="str">
        <f ca="1">'Rechtschreibung Eingabe'!H35</f>
        <v>(p oder b)</v>
      </c>
    </row>
    <row r="41" spans="2:5" ht="12" customHeight="1" x14ac:dyDescent="0.2">
      <c r="B41" s="67" t="str">
        <f>'Rechtschreibung Eingabe'!J36</f>
        <v>DE 36</v>
      </c>
      <c r="C41" s="89" t="str">
        <f ca="1">'Rechtschreibung Eingabe'!G36</f>
        <v>Maschine</v>
      </c>
      <c r="D41" s="122" t="str">
        <f ca="1">'Rechtschreibung Eingabe'!H36</f>
        <v>(Fremdwort: ohne "ie"))</v>
      </c>
      <c r="E41" s="52"/>
    </row>
    <row r="42" spans="2:5" ht="12" customHeight="1" x14ac:dyDescent="0.2">
      <c r="B42" s="94"/>
      <c r="C42" s="95"/>
      <c r="D42" s="96"/>
      <c r="E42" s="52"/>
    </row>
    <row r="43" spans="2:5" ht="18.75" customHeight="1" x14ac:dyDescent="0.2">
      <c r="B43" s="44"/>
      <c r="C43" s="45" t="str">
        <f>C2</f>
        <v>Rechtschreibung!</v>
      </c>
      <c r="D43" s="46"/>
      <c r="E43" s="52"/>
    </row>
    <row r="44" spans="2:5" ht="12" customHeight="1" x14ac:dyDescent="0.2">
      <c r="B44" s="92"/>
      <c r="C44" s="90"/>
      <c r="D44" s="93"/>
    </row>
    <row r="45" spans="2:5" ht="18.75" customHeight="1" x14ac:dyDescent="0.2">
      <c r="B45" s="67" t="str">
        <f>'Rechtschreibung Eingabe'!J37</f>
        <v>DE 37</v>
      </c>
      <c r="C45" s="89" t="str">
        <f ca="1">'Rechtschreibung Eingabe'!G37</f>
        <v xml:space="preserve">im Folgenden </v>
      </c>
      <c r="D45" s="122" t="str">
        <f ca="1">'Rechtschreibung Eingabe'!H37</f>
        <v>(Grossschreibung - in dem Folgenden)</v>
      </c>
    </row>
    <row r="46" spans="2:5" ht="18.75" customHeight="1" x14ac:dyDescent="0.2">
      <c r="B46" s="67" t="str">
        <f>'Rechtschreibung Eingabe'!J38</f>
        <v>DE 38</v>
      </c>
      <c r="C46" s="89" t="str">
        <f ca="1">'Rechtschreibung Eingabe'!G38</f>
        <v xml:space="preserve">zurzeit </v>
      </c>
      <c r="D46" s="122" t="str">
        <f ca="1">'Rechtschreibung Eingabe'!H38</f>
        <v>(kaum hörbares r und Trennung)</v>
      </c>
    </row>
    <row r="47" spans="2:5" ht="18.75" customHeight="1" x14ac:dyDescent="0.2">
      <c r="B47" s="67" t="str">
        <f>'Rechtschreibung Eingabe'!J39</f>
        <v>DE 39</v>
      </c>
      <c r="C47" s="89" t="str">
        <f ca="1">'Rechtschreibung Eingabe'!G39</f>
        <v xml:space="preserve">zustande kommen </v>
      </c>
      <c r="D47" s="122" t="str">
        <f ca="1">'Rechtschreibung Eingabe'!H39</f>
        <v>(Trennung zu-stande-kommen)</v>
      </c>
    </row>
    <row r="48" spans="2:5" ht="18.75" customHeight="1" x14ac:dyDescent="0.2">
      <c r="B48" s="67" t="str">
        <f>'Rechtschreibung Eingabe'!J40</f>
        <v>DE 40</v>
      </c>
      <c r="C48" s="89" t="str">
        <f ca="1">'Rechtschreibung Eingabe'!G40</f>
        <v xml:space="preserve">nach Hause </v>
      </c>
      <c r="D48" s="122" t="str">
        <f ca="1">'Rechtschreibung Eingabe'!H40</f>
        <v>(Worttrennung und Grossschreibung)</v>
      </c>
    </row>
    <row r="49" spans="2:4" ht="18.75" customHeight="1" x14ac:dyDescent="0.2">
      <c r="B49" s="67" t="str">
        <f>'Rechtschreibung Eingabe'!J41</f>
        <v>DE 41</v>
      </c>
      <c r="C49" s="89" t="str">
        <f ca="1">'Rechtschreibung Eingabe'!G41</f>
        <v xml:space="preserve">zugrunde liegen </v>
      </c>
      <c r="D49" s="122" t="str">
        <f ca="1">'Rechtschreibung Eingabe'!H41</f>
        <v>(Trennung)</v>
      </c>
    </row>
    <row r="50" spans="2:4" ht="18.75" customHeight="1" x14ac:dyDescent="0.2">
      <c r="B50" s="67" t="str">
        <f>'Rechtschreibung Eingabe'!J42</f>
        <v>DE 42</v>
      </c>
      <c r="C50" s="89" t="str">
        <f ca="1">'Rechtschreibung Eingabe'!G42</f>
        <v>Portemonnaie</v>
      </c>
      <c r="D50" s="122" t="str">
        <f ca="1">'Rechtschreibung Eingabe'!H42</f>
        <v>(schweres französisches Wort)</v>
      </c>
    </row>
    <row r="51" spans="2:4" ht="18.75" customHeight="1" x14ac:dyDescent="0.2">
      <c r="B51" s="67" t="str">
        <f>'Rechtschreibung Eingabe'!J43</f>
        <v>DE 43</v>
      </c>
      <c r="C51" s="89" t="str">
        <f ca="1">'Rechtschreibung Eingabe'!G43</f>
        <v xml:space="preserve">recht haben </v>
      </c>
      <c r="D51" s="122" t="str">
        <f ca="1">'Rechtschreibung Eingabe'!H43</f>
        <v>(Kleinschreibung wegen r)</v>
      </c>
    </row>
    <row r="52" spans="2:4" ht="18.75" customHeight="1" x14ac:dyDescent="0.2">
      <c r="B52" s="67" t="str">
        <f>'Rechtschreibung Eingabe'!J44</f>
        <v>DE 44</v>
      </c>
      <c r="C52" s="89" t="str">
        <f ca="1">'Rechtschreibung Eingabe'!G44</f>
        <v xml:space="preserve">Joghurt </v>
      </c>
      <c r="D52" s="122" t="str">
        <f ca="1">'Rechtschreibung Eingabe'!H44</f>
        <v>(der häufigste Fehler liegt bei h, kein "y" am Anfang!).</v>
      </c>
    </row>
    <row r="53" spans="2:4" ht="18.75" customHeight="1" x14ac:dyDescent="0.2">
      <c r="B53" s="67" t="str">
        <f>'Rechtschreibung Eingabe'!J45</f>
        <v>DE 45</v>
      </c>
      <c r="C53" s="89" t="str">
        <f ca="1">'Rechtschreibung Eingabe'!G45</f>
        <v>sogenannt</v>
      </c>
      <c r="D53" s="122" t="str">
        <f ca="1">'Rechtschreibung Eingabe'!H45</f>
        <v>(Worttrennung)</v>
      </c>
    </row>
    <row r="54" spans="2:4" ht="18.75" customHeight="1" x14ac:dyDescent="0.2">
      <c r="B54" s="67" t="str">
        <f>'Rechtschreibung Eingabe'!J46</f>
        <v>DE 46</v>
      </c>
      <c r="C54" s="89" t="str">
        <f ca="1">'Rechtschreibung Eingabe'!G46</f>
        <v xml:space="preserve">Prämisse </v>
      </c>
      <c r="D54" s="122" t="str">
        <f ca="1">'Rechtschreibung Eingabe'!H46</f>
        <v>(sehr häufig als Premisse falsch geschrieben)</v>
      </c>
    </row>
    <row r="55" spans="2:4" ht="18.75" customHeight="1" x14ac:dyDescent="0.2">
      <c r="B55" s="67" t="str">
        <f>'Rechtschreibung Eingabe'!J47</f>
        <v>DE 47</v>
      </c>
      <c r="C55" s="89" t="str">
        <f ca="1">'Rechtschreibung Eingabe'!G47</f>
        <v xml:space="preserve">zuhause </v>
      </c>
      <c r="D55" s="122" t="str">
        <f ca="1">'Rechtschreibung Eingabe'!H47</f>
        <v>(mögliche Trennung und Grossschreibung -&gt; zu Hause)</v>
      </c>
    </row>
    <row r="56" spans="2:4" ht="12" customHeight="1" x14ac:dyDescent="0.2">
      <c r="B56" s="67" t="str">
        <f>'Rechtschreibung Eingabe'!J48</f>
        <v>DE 48</v>
      </c>
      <c r="C56" s="89" t="str">
        <f ca="1">'Rechtschreibung Eingabe'!G48</f>
        <v>wahrscheinlich</v>
      </c>
      <c r="D56" s="122" t="str">
        <f ca="1">'Rechtschreibung Eingabe'!H48</f>
        <v>(und nicht wahrscheindlich!)</v>
      </c>
    </row>
    <row r="57" spans="2:4" ht="12" customHeight="1" x14ac:dyDescent="0.2">
      <c r="B57" s="92"/>
      <c r="C57" s="91"/>
      <c r="D57" s="93"/>
    </row>
    <row r="58" spans="2:4" ht="18.75" customHeight="1" x14ac:dyDescent="0.2">
      <c r="B58" s="67" t="str">
        <f>'Rechtschreibung Eingabe'!J49</f>
        <v>DE 49</v>
      </c>
      <c r="C58" s="89" t="str">
        <f ca="1">'Rechtschreibung Eingabe'!G49</f>
        <v xml:space="preserve">Hexennacht </v>
      </c>
      <c r="D58" s="122" t="str">
        <f ca="1">'Rechtschreibung Eingabe'!H49</f>
        <v>(möglicher Fehler bei Worttrennung)</v>
      </c>
    </row>
    <row r="59" spans="2:4" ht="18.75" customHeight="1" x14ac:dyDescent="0.2">
      <c r="B59" s="67" t="str">
        <f>'Rechtschreibung Eingabe'!J50</f>
        <v>DE 50</v>
      </c>
      <c r="C59" s="89" t="str">
        <f ca="1">'Rechtschreibung Eingabe'!G50</f>
        <v xml:space="preserve">aufgrund </v>
      </c>
      <c r="D59" s="122" t="str">
        <f ca="1">'Rechtschreibung Eingabe'!H50</f>
        <v>(Trennung)</v>
      </c>
    </row>
    <row r="60" spans="2:4" ht="18.75" customHeight="1" x14ac:dyDescent="0.2">
      <c r="B60" s="67" t="str">
        <f>'Rechtschreibung Eingabe'!J51</f>
        <v>DE 51</v>
      </c>
      <c r="C60" s="89" t="str">
        <f ca="1">'Rechtschreibung Eingabe'!G51</f>
        <v>widerfahren</v>
      </c>
      <c r="D60" s="122" t="str">
        <f ca="1">'Rechtschreibung Eingabe'!H51</f>
        <v>(Gefahr wi(e)derfahren zu schreiben)</v>
      </c>
    </row>
    <row r="61" spans="2:4" ht="18.75" customHeight="1" x14ac:dyDescent="0.2">
      <c r="B61" s="67" t="str">
        <f>'Rechtschreibung Eingabe'!J52</f>
        <v>DE 52</v>
      </c>
      <c r="C61" s="89" t="str">
        <f ca="1">'Rechtschreibung Eingabe'!G52</f>
        <v xml:space="preserve">infrage </v>
      </c>
      <c r="D61" s="122" t="str">
        <f ca="1">'Rechtschreibung Eingabe'!H52</f>
        <v>(Trennung)</v>
      </c>
    </row>
    <row r="62" spans="2:4" ht="18.75" customHeight="1" x14ac:dyDescent="0.2">
      <c r="B62" s="67" t="str">
        <f>'Rechtschreibung Eingabe'!J53</f>
        <v>DE 53</v>
      </c>
      <c r="C62" s="89" t="str">
        <f ca="1">'Rechtschreibung Eingabe'!G53</f>
        <v>zugunsten</v>
      </c>
      <c r="D62" s="122" t="str">
        <f ca="1">'Rechtschreibung Eingabe'!H53</f>
        <v>(häufiger Fehler bei Trennung)</v>
      </c>
    </row>
    <row r="63" spans="2:4" ht="18.75" customHeight="1" x14ac:dyDescent="0.2">
      <c r="B63" s="67" t="str">
        <f>'Rechtschreibung Eingabe'!J54</f>
        <v>DE 54</v>
      </c>
      <c r="C63" s="89" t="str">
        <f ca="1">'Rechtschreibung Eingabe'!G54</f>
        <v xml:space="preserve">miteinbeziehen </v>
      </c>
      <c r="D63" s="122" t="str">
        <f ca="1">'Rechtschreibung Eingabe'!H54</f>
        <v>(nicht trennen)</v>
      </c>
    </row>
    <row r="64" spans="2:4" ht="18.75" customHeight="1" x14ac:dyDescent="0.2">
      <c r="B64" s="67" t="str">
        <f>'Rechtschreibung Eingabe'!J55</f>
        <v>DE 55</v>
      </c>
      <c r="C64" s="89" t="str">
        <f ca="1">'Rechtschreibung Eingabe'!G55</f>
        <v xml:space="preserve">erst mal </v>
      </c>
      <c r="D64" s="122" t="str">
        <f ca="1">'Rechtschreibung Eingabe'!H55</f>
        <v>(Trennung und Kleinschreibung)</v>
      </c>
    </row>
    <row r="65" spans="2:4" ht="18.75" customHeight="1" x14ac:dyDescent="0.2">
      <c r="B65" s="67" t="str">
        <f>'Rechtschreibung Eingabe'!J56</f>
        <v>DE 56</v>
      </c>
      <c r="C65" s="89" t="str">
        <f ca="1">'Rechtschreibung Eingabe'!G56</f>
        <v xml:space="preserve">Morgen </v>
      </c>
      <c r="D65" s="122" t="str">
        <f ca="1">'Rechtschreibung Eingabe'!H56</f>
        <v>(morgen und morgens werden sehr häufig verwechselt)</v>
      </c>
    </row>
    <row r="66" spans="2:4" ht="18.75" customHeight="1" x14ac:dyDescent="0.2">
      <c r="B66" s="67" t="str">
        <f>'Rechtschreibung Eingabe'!J57</f>
        <v>DE 57</v>
      </c>
      <c r="C66" s="89" t="str">
        <f ca="1">'Rechtschreibung Eingabe'!G57</f>
        <v>vor Kurzem</v>
      </c>
      <c r="D66" s="122" t="str">
        <f ca="1">'Rechtschreibung Eingabe'!H57</f>
        <v>(Trennung und Grossschreibung)</v>
      </c>
    </row>
    <row r="67" spans="2:4" ht="18.75" customHeight="1" x14ac:dyDescent="0.2">
      <c r="B67" s="67" t="str">
        <f>'Rechtschreibung Eingabe'!J58</f>
        <v>DE 58</v>
      </c>
      <c r="C67" s="89" t="str">
        <f ca="1">'Rechtschreibung Eingabe'!G58</f>
        <v xml:space="preserve">bis auf Weiteres </v>
      </c>
      <c r="D67" s="122" t="str">
        <f ca="1">'Rechtschreibung Eingabe'!H58</f>
        <v>(Trennung und Grossschreibung)</v>
      </c>
    </row>
    <row r="68" spans="2:4" ht="18.75" customHeight="1" x14ac:dyDescent="0.2">
      <c r="B68" s="67" t="str">
        <f>'Rechtschreibung Eingabe'!J59</f>
        <v>DE 59</v>
      </c>
      <c r="C68" s="89" t="str">
        <f ca="1">'Rechtschreibung Eingabe'!G59</f>
        <v xml:space="preserve">sodass </v>
      </c>
      <c r="D68" s="122" t="str">
        <f ca="1">'Rechtschreibung Eingabe'!H59</f>
        <v>(Trennung oder nicht Trennung)</v>
      </c>
    </row>
    <row r="69" spans="2:4" ht="12" customHeight="1" x14ac:dyDescent="0.2">
      <c r="B69" s="67" t="str">
        <f>'Rechtschreibung Eingabe'!J60</f>
        <v>DE 60</v>
      </c>
      <c r="C69" s="89" t="str">
        <f ca="1">'Rechtschreibung Eingabe'!G60</f>
        <v xml:space="preserve">aufwendig </v>
      </c>
      <c r="D69" s="122" t="str">
        <f ca="1">'Rechtschreibung Eingabe'!H60</f>
        <v>(das f wird nicht immer deutlich ausgesprochen)</v>
      </c>
    </row>
    <row r="70" spans="2:4" ht="12" customHeight="1" x14ac:dyDescent="0.2">
      <c r="B70" s="92"/>
      <c r="C70" s="91"/>
      <c r="D70" s="93"/>
    </row>
    <row r="71" spans="2:4" ht="18.75" customHeight="1" x14ac:dyDescent="0.2">
      <c r="B71" s="67" t="str">
        <f>'Rechtschreibung Eingabe'!J61</f>
        <v>DE 61</v>
      </c>
      <c r="C71" s="89" t="str">
        <f ca="1">'Rechtschreibung Eingabe'!G61</f>
        <v xml:space="preserve">obligatorisch </v>
      </c>
      <c r="D71" s="122" t="str">
        <f ca="1">'Rechtschreibung Eingabe'!H61</f>
        <v>(vielleicht wegen unklarer Buchstabenfolge?)</v>
      </c>
    </row>
    <row r="72" spans="2:4" ht="18.75" customHeight="1" x14ac:dyDescent="0.2">
      <c r="B72" s="67" t="str">
        <f>'Rechtschreibung Eingabe'!J62</f>
        <v>DE 62</v>
      </c>
      <c r="C72" s="89" t="str">
        <f ca="1">'Rechtschreibung Eingabe'!G62</f>
        <v xml:space="preserve">sporadisch </v>
      </c>
      <c r="D72" s="122" t="str">
        <f ca="1">'Rechtschreibung Eingabe'!H62</f>
        <v>(Möglichkeit s(ch)poradisch fehlerhaft zu schreiben)</v>
      </c>
    </row>
    <row r="73" spans="2:4" ht="18.75" customHeight="1" x14ac:dyDescent="0.2">
      <c r="B73" s="67" t="str">
        <f>'Rechtschreibung Eingabe'!J63</f>
        <v>DE 63</v>
      </c>
      <c r="C73" s="89" t="str">
        <f ca="1">'Rechtschreibung Eingabe'!G63</f>
        <v xml:space="preserve">Albtraum </v>
      </c>
      <c r="D73" s="122" t="str">
        <f ca="1">'Rechtschreibung Eingabe'!H63</f>
        <v>(p oder b und Trennung)</v>
      </c>
    </row>
    <row r="74" spans="2:4" ht="18.75" customHeight="1" x14ac:dyDescent="0.2">
      <c r="B74" s="67" t="str">
        <f>'Rechtschreibung Eingabe'!J64</f>
        <v>DE 64</v>
      </c>
      <c r="C74" s="89" t="str">
        <f ca="1">'Rechtschreibung Eingabe'!G64</f>
        <v>bisschen</v>
      </c>
      <c r="D74" s="122" t="str">
        <f ca="1">'Rechtschreibung Eingabe'!H64</f>
        <v>(wird immer zusammengeschrieben, Fehler bei Trennung)</v>
      </c>
    </row>
    <row r="75" spans="2:4" ht="18.75" customHeight="1" x14ac:dyDescent="0.2">
      <c r="B75" s="67" t="str">
        <f>'Rechtschreibung Eingabe'!J65</f>
        <v>DE 65</v>
      </c>
      <c r="C75" s="89" t="str">
        <f ca="1">'Rechtschreibung Eingabe'!G65</f>
        <v>Affinität</v>
      </c>
      <c r="D75" s="122" t="str">
        <f ca="1">'Rechtschreibung Eingabe'!H65</f>
        <v>(doppeltes f und Möglichkeit mit e statt ä Fehler zu begehen)</v>
      </c>
    </row>
    <row r="76" spans="2:4" ht="18.75" customHeight="1" x14ac:dyDescent="0.2">
      <c r="B76" s="67" t="str">
        <f>'Rechtschreibung Eingabe'!J66</f>
        <v>DE 66</v>
      </c>
      <c r="C76" s="89" t="str">
        <f ca="1">'Rechtschreibung Eingabe'!G66</f>
        <v xml:space="preserve">unter anderem </v>
      </c>
      <c r="D76" s="122" t="str">
        <f ca="1">'Rechtschreibung Eingabe'!H66</f>
        <v>(Trennung und Endung: n oder m)</v>
      </c>
    </row>
    <row r="77" spans="2:4" ht="18.75" customHeight="1" x14ac:dyDescent="0.2">
      <c r="B77" s="67" t="str">
        <f>'Rechtschreibung Eingabe'!J67</f>
        <v>DE 67</v>
      </c>
      <c r="C77" s="89" t="str">
        <f ca="1">'Rechtschreibung Eingabe'!G67</f>
        <v xml:space="preserve">Potenzial </v>
      </c>
      <c r="D77" s="122" t="str">
        <f ca="1">'Rechtschreibung Eingabe'!H67</f>
        <v>(anstatt falscher Schreibweise Potential)</v>
      </c>
    </row>
    <row r="78" spans="2:4" ht="18.75" customHeight="1" x14ac:dyDescent="0.2">
      <c r="B78" s="67" t="str">
        <f>'Rechtschreibung Eingabe'!J68</f>
        <v>DE 68</v>
      </c>
      <c r="C78" s="89" t="str">
        <f ca="1">'Rechtschreibung Eingabe'!G68</f>
        <v>voraussichtlich</v>
      </c>
      <c r="D78" s="122" t="str">
        <f ca="1">'Rechtschreibung Eingabe'!H68</f>
        <v>(Fehler bei F anstatt V und Worttrennung)</v>
      </c>
    </row>
    <row r="79" spans="2:4" ht="18.75" customHeight="1" x14ac:dyDescent="0.2">
      <c r="B79" s="67" t="str">
        <f>'Rechtschreibung Eingabe'!J69</f>
        <v>DE 69</v>
      </c>
      <c r="C79" s="89" t="str">
        <f ca="1">'Rechtschreibung Eingabe'!G69</f>
        <v xml:space="preserve">vor allem </v>
      </c>
      <c r="D79" s="122" t="str">
        <f ca="1">'Rechtschreibung Eingabe'!H69</f>
        <v>(Trennung und m oder n am Ende)</v>
      </c>
    </row>
    <row r="80" spans="2:4" ht="18.75" customHeight="1" x14ac:dyDescent="0.2">
      <c r="B80" s="67" t="str">
        <f>'Rechtschreibung Eingabe'!J70</f>
        <v>DE 70</v>
      </c>
      <c r="C80" s="89" t="str">
        <f ca="1">'Rechtschreibung Eingabe'!G70</f>
        <v xml:space="preserve">darüber hinaus </v>
      </c>
      <c r="D80" s="122" t="str">
        <f ca="1">'Rechtschreibung Eingabe'!H70</f>
        <v>(Trennung)</v>
      </c>
    </row>
    <row r="81" spans="2:5" ht="18.75" customHeight="1" x14ac:dyDescent="0.2">
      <c r="B81" s="67" t="str">
        <f>'Rechtschreibung Eingabe'!J71</f>
        <v>DE 71</v>
      </c>
      <c r="C81" s="89" t="str">
        <f ca="1">'Rechtschreibung Eingabe'!G71</f>
        <v xml:space="preserve">ohne Weiteres </v>
      </c>
      <c r="D81" s="122" t="str">
        <f ca="1">'Rechtschreibung Eingabe'!H71</f>
        <v>(Grossschreibung)</v>
      </c>
    </row>
    <row r="82" spans="2:5" ht="12" customHeight="1" x14ac:dyDescent="0.2">
      <c r="B82" s="67" t="str">
        <f>'Rechtschreibung Eingabe'!J72</f>
        <v>DE 72</v>
      </c>
      <c r="C82" s="89" t="str">
        <f ca="1">'Rechtschreibung Eingabe'!G72</f>
        <v xml:space="preserve">wie viel </v>
      </c>
      <c r="D82" s="122" t="str">
        <f ca="1">'Rechtschreibung Eingabe'!H72</f>
        <v>(Worttrennung und Möglichkeit einen f Fehler zu begehen)</v>
      </c>
      <c r="E82" s="52"/>
    </row>
    <row r="83" spans="2:5" ht="12" customHeight="1" x14ac:dyDescent="0.2">
      <c r="B83" s="94"/>
      <c r="C83" s="95"/>
      <c r="D83" s="96"/>
    </row>
  </sheetData>
  <sheetProtection sheet="1" objects="1" scenarios="1" selectLockedCells="1" selectUnlockedCells="1"/>
  <phoneticPr fontId="1" type="noConversion"/>
  <pageMargins left="0.70000000000000007" right="0.70000000000000007" top="0.79000000000000015" bottom="0.79000000000000015" header="0.30000000000000004" footer="0.30000000000000004"/>
  <pageSetup paperSize="9" orientation="portrait" r:id="rId1"/>
  <headerFooter>
    <oddHeader>&amp;L&amp;"Arial,Fett"&amp;12WISSEN LERNEN&amp;10
Eine Datei von Franz Feldmann&amp;RIch lerne jeden Tag 12 Sachen!</oddHeader>
    <oddFooter>&amp;L&amp;"Arial,Fett Kursiv"&amp;K000000Franz Feldmann,&amp;"Arial,Kursiv"&amp;9 Sek 1 March, Lachen&amp;R&amp;"Arial,Kursiv"&amp;9&amp;K000000Seite &amp;P von &amp;N</oddFooter>
  </headerFooter>
  <rowBreaks count="1" manualBreakCount="1">
    <brk id="42" min="1" max="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B1:E83"/>
  <sheetViews>
    <sheetView showGridLines="0" showRowColHeaders="0" showZeros="0" showOutlineSymbols="0" workbookViewId="0">
      <selection activeCell="H8" sqref="H8"/>
    </sheetView>
  </sheetViews>
  <sheetFormatPr baseColWidth="10" defaultColWidth="10.85546875" defaultRowHeight="18.75" customHeight="1" x14ac:dyDescent="0.2"/>
  <cols>
    <col min="1" max="1" width="10.85546875" style="48"/>
    <col min="2" max="2" width="5.28515625" style="61" customWidth="1"/>
    <col min="3" max="3" width="52.7109375" style="48" customWidth="1"/>
    <col min="4" max="4" width="31.140625" style="48" customWidth="1"/>
    <col min="5" max="16384" width="10.85546875" style="48"/>
  </cols>
  <sheetData>
    <row r="1" spans="2:5" ht="18.75" customHeight="1" x14ac:dyDescent="0.2">
      <c r="E1" s="52"/>
    </row>
    <row r="2" spans="2:5" ht="18.75" customHeight="1" x14ac:dyDescent="0.2">
      <c r="B2" s="44"/>
      <c r="C2" s="69" t="s">
        <v>380</v>
      </c>
      <c r="D2" s="123" t="s">
        <v>1487</v>
      </c>
      <c r="E2" s="52"/>
    </row>
    <row r="3" spans="2:5" ht="12" customHeight="1" x14ac:dyDescent="0.2">
      <c r="B3" s="49"/>
      <c r="C3" s="71"/>
      <c r="D3" s="72"/>
      <c r="E3" s="52"/>
    </row>
    <row r="4" spans="2:5" ht="18.75" customHeight="1" x14ac:dyDescent="0.2">
      <c r="B4" s="53" t="s">
        <v>86</v>
      </c>
      <c r="C4" s="52" t="str">
        <f ca="1">'Synonyme Adj Eingabe'!G1</f>
        <v>Synonym von «furchtsam»?</v>
      </c>
      <c r="D4" s="73" t="str">
        <f ca="1">'Synonyme Adj Eingabe'!H1</f>
        <v>ängstlich</v>
      </c>
    </row>
    <row r="5" spans="2:5" ht="18.75" customHeight="1" x14ac:dyDescent="0.2">
      <c r="B5" s="53" t="s">
        <v>87</v>
      </c>
      <c r="C5" s="52" t="str">
        <f ca="1">'Synonyme Adj Eingabe'!G2</f>
        <v>Synonym von «freundlich»?</v>
      </c>
      <c r="D5" s="73" t="str">
        <f ca="1">'Synonyme Adj Eingabe'!H2</f>
        <v>herzlich</v>
      </c>
    </row>
    <row r="6" spans="2:5" ht="18.75" customHeight="1" x14ac:dyDescent="0.2">
      <c r="B6" s="53" t="s">
        <v>88</v>
      </c>
      <c r="C6" s="52" t="str">
        <f ca="1">'Synonyme Adj Eingabe'!G3</f>
        <v>Synonym von «dumm»?</v>
      </c>
      <c r="D6" s="73" t="str">
        <f ca="1">'Synonyme Adj Eingabe'!H3</f>
        <v>einfältig</v>
      </c>
    </row>
    <row r="7" spans="2:5" ht="18.75" customHeight="1" x14ac:dyDescent="0.2">
      <c r="B7" s="53" t="s">
        <v>89</v>
      </c>
      <c r="C7" s="52" t="str">
        <f ca="1">'Synonyme Adj Eingabe'!G4</f>
        <v>Synonym von «fantasiereich»?</v>
      </c>
      <c r="D7" s="73" t="str">
        <f ca="1">'Synonyme Adj Eingabe'!H4</f>
        <v>originell</v>
      </c>
    </row>
    <row r="8" spans="2:5" ht="18.75" customHeight="1" x14ac:dyDescent="0.2">
      <c r="B8" s="53" t="s">
        <v>90</v>
      </c>
      <c r="C8" s="52" t="str">
        <f ca="1">'Synonyme Adj Eingabe'!G5</f>
        <v>Synonym von «frech»?</v>
      </c>
      <c r="D8" s="73" t="str">
        <f ca="1">'Synonyme Adj Eingabe'!H5</f>
        <v>keck</v>
      </c>
    </row>
    <row r="9" spans="2:5" ht="18.75" customHeight="1" x14ac:dyDescent="0.2">
      <c r="B9" s="53" t="s">
        <v>91</v>
      </c>
      <c r="C9" s="52" t="str">
        <f ca="1">'Synonyme Adj Eingabe'!G6</f>
        <v>Synonym von «fest»?</v>
      </c>
      <c r="D9" s="73" t="str">
        <f ca="1">'Synonyme Adj Eingabe'!H6</f>
        <v>stark</v>
      </c>
    </row>
    <row r="10" spans="2:5" ht="18.75" customHeight="1" x14ac:dyDescent="0.2">
      <c r="B10" s="53" t="s">
        <v>92</v>
      </c>
      <c r="C10" s="52" t="str">
        <f ca="1">'Synonyme Adj Eingabe'!G7</f>
        <v>Synonym von «rechthaberisch»?</v>
      </c>
      <c r="D10" s="73" t="str">
        <f ca="1">'Synonyme Adj Eingabe'!H7</f>
        <v>eigensinnig</v>
      </c>
    </row>
    <row r="11" spans="2:5" ht="18.75" customHeight="1" x14ac:dyDescent="0.2">
      <c r="B11" s="53" t="s">
        <v>93</v>
      </c>
      <c r="C11" s="52" t="str">
        <f ca="1">'Synonyme Adj Eingabe'!G8</f>
        <v>Synonym von «pingelig»?</v>
      </c>
      <c r="D11" s="73" t="str">
        <f ca="1">'Synonyme Adj Eingabe'!H8</f>
        <v>pedantisch</v>
      </c>
    </row>
    <row r="12" spans="2:5" ht="18.75" customHeight="1" x14ac:dyDescent="0.2">
      <c r="B12" s="53" t="s">
        <v>94</v>
      </c>
      <c r="C12" s="52" t="str">
        <f ca="1">'Synonyme Adj Eingabe'!G9</f>
        <v>Synonym von «schöpferisch»?</v>
      </c>
      <c r="D12" s="73" t="str">
        <f ca="1">'Synonyme Adj Eingabe'!H9</f>
        <v>kreativ</v>
      </c>
    </row>
    <row r="13" spans="2:5" ht="18.75" customHeight="1" x14ac:dyDescent="0.2">
      <c r="B13" s="53" t="s">
        <v>95</v>
      </c>
      <c r="C13" s="52" t="str">
        <f ca="1">'Synonyme Adj Eingabe'!G10</f>
        <v>Synonym von «bedrückt»?</v>
      </c>
      <c r="D13" s="73" t="str">
        <f ca="1">'Synonyme Adj Eingabe'!H10</f>
        <v>deprimiert</v>
      </c>
    </row>
    <row r="14" spans="2:5" ht="18.75" customHeight="1" x14ac:dyDescent="0.2">
      <c r="B14" s="53" t="s">
        <v>96</v>
      </c>
      <c r="C14" s="52" t="str">
        <f ca="1">'Synonyme Adj Eingabe'!G11</f>
        <v>Synonym von «interessiert»?</v>
      </c>
      <c r="D14" s="73" t="str">
        <f ca="1">'Synonyme Adj Eingabe'!H11</f>
        <v>aufgeschlossen</v>
      </c>
    </row>
    <row r="15" spans="2:5" ht="18.75" customHeight="1" x14ac:dyDescent="0.2">
      <c r="B15" s="53" t="s">
        <v>97</v>
      </c>
      <c r="C15" s="52" t="str">
        <f ca="1">'Synonyme Adj Eingabe'!G12</f>
        <v>Synonym von «besonnen»?</v>
      </c>
      <c r="D15" s="73" t="str">
        <f ca="1">'Synonyme Adj Eingabe'!H12</f>
        <v>bedächtig</v>
      </c>
    </row>
    <row r="16" spans="2:5" ht="12" customHeight="1" x14ac:dyDescent="0.2">
      <c r="B16" s="49"/>
      <c r="C16" s="74"/>
      <c r="D16" s="72"/>
    </row>
    <row r="17" spans="2:4" ht="18.75" customHeight="1" x14ac:dyDescent="0.2">
      <c r="B17" s="53" t="s">
        <v>86</v>
      </c>
      <c r="C17" s="52" t="str">
        <f ca="1">'Synonyme Adj Eingabe'!G13</f>
        <v>Synonym von «hoffnungsvoll»?</v>
      </c>
      <c r="D17" s="73" t="str">
        <f ca="1">'Synonyme Adj Eingabe'!H13</f>
        <v>optimistisch</v>
      </c>
    </row>
    <row r="18" spans="2:4" ht="18.75" customHeight="1" x14ac:dyDescent="0.2">
      <c r="B18" s="53" t="s">
        <v>87</v>
      </c>
      <c r="C18" s="52" t="str">
        <f ca="1">'Synonyme Adj Eingabe'!G14</f>
        <v>Synonym von «egoistisch»?</v>
      </c>
      <c r="D18" s="73" t="str">
        <f ca="1">'Synonyme Adj Eingabe'!H14</f>
        <v>selbstsüchtig</v>
      </c>
    </row>
    <row r="19" spans="2:4" ht="18.75" customHeight="1" x14ac:dyDescent="0.2">
      <c r="B19" s="53" t="s">
        <v>88</v>
      </c>
      <c r="C19" s="52" t="str">
        <f ca="1">'Synonyme Adj Eingabe'!G15</f>
        <v>Synonym von «zielstrebig»?</v>
      </c>
      <c r="D19" s="73" t="str">
        <f ca="1">'Synonyme Adj Eingabe'!H15</f>
        <v>konsequent</v>
      </c>
    </row>
    <row r="20" spans="2:4" ht="18.75" customHeight="1" x14ac:dyDescent="0.2">
      <c r="B20" s="53" t="s">
        <v>89</v>
      </c>
      <c r="C20" s="52" t="str">
        <f ca="1">'Synonyme Adj Eingabe'!G16</f>
        <v>Synonym von «wortkarg»?</v>
      </c>
      <c r="D20" s="73" t="str">
        <f ca="1">'Synonyme Adj Eingabe'!H16</f>
        <v>redescheu</v>
      </c>
    </row>
    <row r="21" spans="2:4" ht="18.75" customHeight="1" x14ac:dyDescent="0.2">
      <c r="B21" s="53" t="s">
        <v>90</v>
      </c>
      <c r="C21" s="52" t="str">
        <f ca="1">'Synonyme Adj Eingabe'!G17</f>
        <v>Synonym von «anständig»?</v>
      </c>
      <c r="D21" s="73" t="str">
        <f ca="1">'Synonyme Adj Eingabe'!H17</f>
        <v>brav</v>
      </c>
    </row>
    <row r="22" spans="2:4" ht="18.75" customHeight="1" x14ac:dyDescent="0.2">
      <c r="B22" s="53" t="s">
        <v>91</v>
      </c>
      <c r="C22" s="52" t="str">
        <f ca="1">'Synonyme Adj Eingabe'!G18</f>
        <v>Synonym von «gleichgültig»?</v>
      </c>
      <c r="D22" s="73" t="str">
        <f ca="1">'Synonyme Adj Eingabe'!H18</f>
        <v>teilnahmslos</v>
      </c>
    </row>
    <row r="23" spans="2:4" ht="18.75" customHeight="1" x14ac:dyDescent="0.2">
      <c r="B23" s="53" t="s">
        <v>92</v>
      </c>
      <c r="C23" s="52" t="str">
        <f ca="1">'Synonyme Adj Eingabe'!G19</f>
        <v>Synonym von «energisch»?</v>
      </c>
      <c r="D23" s="73" t="str">
        <f ca="1">'Synonyme Adj Eingabe'!H19</f>
        <v>aktiv</v>
      </c>
    </row>
    <row r="24" spans="2:4" ht="18.75" customHeight="1" x14ac:dyDescent="0.2">
      <c r="B24" s="53" t="s">
        <v>93</v>
      </c>
      <c r="C24" s="52" t="str">
        <f ca="1">'Synonyme Adj Eingabe'!G20</f>
        <v>Synonym von «intelligent»?</v>
      </c>
      <c r="D24" s="73" t="str">
        <f ca="1">'Synonyme Adj Eingabe'!H20</f>
        <v>klug</v>
      </c>
    </row>
    <row r="25" spans="2:4" ht="18.75" customHeight="1" x14ac:dyDescent="0.2">
      <c r="B25" s="53" t="s">
        <v>94</v>
      </c>
      <c r="C25" s="52" t="str">
        <f ca="1">'Synonyme Adj Eingabe'!G21</f>
        <v>Synonym von «traurig»?</v>
      </c>
      <c r="D25" s="73" t="str">
        <f ca="1">'Synonyme Adj Eingabe'!H21</f>
        <v>bedrückt</v>
      </c>
    </row>
    <row r="26" spans="2:4" ht="18.75" customHeight="1" x14ac:dyDescent="0.2">
      <c r="B26" s="53" t="s">
        <v>95</v>
      </c>
      <c r="C26" s="52" t="str">
        <f ca="1">'Synonyme Adj Eingabe'!G22</f>
        <v>Synonym von «empfindlich»?</v>
      </c>
      <c r="D26" s="73" t="str">
        <f ca="1">'Synonyme Adj Eingabe'!H22</f>
        <v>sensibel</v>
      </c>
    </row>
    <row r="27" spans="2:4" ht="18.75" customHeight="1" x14ac:dyDescent="0.2">
      <c r="B27" s="53" t="s">
        <v>96</v>
      </c>
      <c r="C27" s="52" t="str">
        <f ca="1">'Synonyme Adj Eingabe'!G23</f>
        <v>Synonym von «hartnäckig»?</v>
      </c>
      <c r="D27" s="73" t="str">
        <f ca="1">'Synonyme Adj Eingabe'!H23</f>
        <v>beharrlich</v>
      </c>
    </row>
    <row r="28" spans="2:4" ht="18.75" customHeight="1" x14ac:dyDescent="0.2">
      <c r="B28" s="53" t="s">
        <v>97</v>
      </c>
      <c r="C28" s="52" t="str">
        <f ca="1">'Synonyme Adj Eingabe'!G24</f>
        <v>Synonym von «kontaktfreudig»?</v>
      </c>
      <c r="D28" s="73" t="str">
        <f ca="1">'Synonyme Adj Eingabe'!H24</f>
        <v>gesellig</v>
      </c>
    </row>
    <row r="29" spans="2:4" ht="12" customHeight="1" x14ac:dyDescent="0.2">
      <c r="B29" s="49"/>
      <c r="C29" s="74"/>
      <c r="D29" s="72"/>
    </row>
    <row r="30" spans="2:4" ht="18.75" customHeight="1" x14ac:dyDescent="0.2">
      <c r="B30" s="53" t="s">
        <v>86</v>
      </c>
      <c r="C30" s="52" t="str">
        <f ca="1">'Synonyme Adj Eingabe'!G25</f>
        <v>Synonym von «bescheiden»?</v>
      </c>
      <c r="D30" s="73" t="str">
        <f ca="1">'Synonyme Adj Eingabe'!H25</f>
        <v>anspruchslos</v>
      </c>
    </row>
    <row r="31" spans="2:4" ht="18.75" customHeight="1" x14ac:dyDescent="0.2">
      <c r="B31" s="53" t="s">
        <v>87</v>
      </c>
      <c r="C31" s="52" t="str">
        <f ca="1">'Synonyme Adj Eingabe'!G26</f>
        <v>Synonym von «reizend»?</v>
      </c>
      <c r="D31" s="73" t="str">
        <f ca="1">'Synonyme Adj Eingabe'!H26</f>
        <v>anmutig</v>
      </c>
    </row>
    <row r="32" spans="2:4" ht="18.75" customHeight="1" x14ac:dyDescent="0.2">
      <c r="B32" s="53" t="s">
        <v>88</v>
      </c>
      <c r="C32" s="52" t="str">
        <f ca="1">'Synonyme Adj Eingabe'!G27</f>
        <v>Synonym von «flegelhaft»?</v>
      </c>
      <c r="D32" s="73" t="str">
        <f ca="1">'Synonyme Adj Eingabe'!H27</f>
        <v>rüpelhaft</v>
      </c>
    </row>
    <row r="33" spans="2:5" ht="18.75" customHeight="1" x14ac:dyDescent="0.2">
      <c r="B33" s="53" t="s">
        <v>89</v>
      </c>
      <c r="C33" s="52" t="str">
        <f ca="1">'Synonyme Adj Eingabe'!G28</f>
        <v>Synonym von «faul»?</v>
      </c>
      <c r="D33" s="73" t="str">
        <f ca="1">'Synonyme Adj Eingabe'!H28</f>
        <v>bequem</v>
      </c>
    </row>
    <row r="34" spans="2:5" ht="18.75" customHeight="1" x14ac:dyDescent="0.2">
      <c r="B34" s="53" t="s">
        <v>90</v>
      </c>
      <c r="C34" s="52" t="str">
        <f ca="1">'Synonyme Adj Eingabe'!G29</f>
        <v>Synonym von «eitel»?</v>
      </c>
      <c r="D34" s="73" t="str">
        <f ca="1">'Synonyme Adj Eingabe'!H29</f>
        <v>selbstgefällig</v>
      </c>
    </row>
    <row r="35" spans="2:5" ht="18.75" customHeight="1" x14ac:dyDescent="0.2">
      <c r="B35" s="53" t="s">
        <v>91</v>
      </c>
      <c r="C35" s="52" t="str">
        <f ca="1">'Synonyme Adj Eingabe'!G30</f>
        <v>Synonym von «lebenslustig»?</v>
      </c>
      <c r="D35" s="73" t="str">
        <f ca="1">'Synonyme Adj Eingabe'!H30</f>
        <v>fröhlich</v>
      </c>
    </row>
    <row r="36" spans="2:5" ht="18.75" customHeight="1" x14ac:dyDescent="0.2">
      <c r="B36" s="53" t="s">
        <v>92</v>
      </c>
      <c r="C36" s="52" t="str">
        <f ca="1">'Synonyme Adj Eingabe'!G31</f>
        <v>Synonym von «albern»?</v>
      </c>
      <c r="D36" s="73" t="str">
        <f ca="1">'Synonyme Adj Eingabe'!H31</f>
        <v>blöd</v>
      </c>
    </row>
    <row r="37" spans="2:5" ht="18.75" customHeight="1" x14ac:dyDescent="0.2">
      <c r="B37" s="53" t="s">
        <v>93</v>
      </c>
      <c r="C37" s="52" t="str">
        <f ca="1">'Synonyme Adj Eingabe'!G32</f>
        <v>Synonym von «feindlich»?</v>
      </c>
      <c r="D37" s="73" t="str">
        <f ca="1">'Synonyme Adj Eingabe'!H32</f>
        <v>feindselig</v>
      </c>
    </row>
    <row r="38" spans="2:5" ht="18.75" customHeight="1" x14ac:dyDescent="0.2">
      <c r="B38" s="53" t="s">
        <v>94</v>
      </c>
      <c r="C38" s="52" t="str">
        <f ca="1">'Synonyme Adj Eingabe'!G33</f>
        <v>Synonym von «friedlich»?</v>
      </c>
      <c r="D38" s="73" t="str">
        <f ca="1">'Synonyme Adj Eingabe'!H33</f>
        <v>versöhnlich</v>
      </c>
    </row>
    <row r="39" spans="2:5" ht="18.75" customHeight="1" x14ac:dyDescent="0.2">
      <c r="B39" s="53" t="s">
        <v>95</v>
      </c>
      <c r="C39" s="52" t="str">
        <f ca="1">'Synonyme Adj Eingabe'!G34</f>
        <v>Synonym von «sentimental»?</v>
      </c>
      <c r="D39" s="73" t="str">
        <f ca="1">'Synonyme Adj Eingabe'!H34</f>
        <v>empfindsam</v>
      </c>
    </row>
    <row r="40" spans="2:5" ht="18.75" customHeight="1" x14ac:dyDescent="0.2">
      <c r="B40" s="53" t="s">
        <v>96</v>
      </c>
      <c r="C40" s="52" t="str">
        <f ca="1">'Synonyme Adj Eingabe'!G35</f>
        <v>Synonym von «schüchtern»?</v>
      </c>
      <c r="D40" s="73" t="str">
        <f ca="1">'Synonyme Adj Eingabe'!H35</f>
        <v>verkrampft</v>
      </c>
    </row>
    <row r="41" spans="2:5" ht="18.75" customHeight="1" x14ac:dyDescent="0.2">
      <c r="B41" s="53" t="s">
        <v>97</v>
      </c>
      <c r="C41" s="52" t="str">
        <f ca="1">'Synonyme Adj Eingabe'!G36</f>
        <v>Synonym von «taktvoll»?</v>
      </c>
      <c r="D41" s="73" t="str">
        <f ca="1">'Synonyme Adj Eingabe'!H36</f>
        <v>einfühlsam</v>
      </c>
    </row>
    <row r="42" spans="2:5" ht="12" customHeight="1" x14ac:dyDescent="0.2">
      <c r="B42" s="57"/>
      <c r="C42" s="75"/>
      <c r="D42" s="75"/>
      <c r="E42" s="121"/>
    </row>
    <row r="43" spans="2:5" ht="18.75" customHeight="1" x14ac:dyDescent="0.2">
      <c r="B43" s="44"/>
      <c r="C43" s="69" t="str">
        <f>C2</f>
        <v>Synonyme von Adjektiven!</v>
      </c>
      <c r="D43" s="70"/>
      <c r="E43" s="52"/>
    </row>
    <row r="44" spans="2:5" ht="12" customHeight="1" x14ac:dyDescent="0.2">
      <c r="B44" s="49"/>
      <c r="C44" s="71"/>
      <c r="D44" s="72"/>
      <c r="E44" s="52"/>
    </row>
    <row r="45" spans="2:5" ht="18.75" customHeight="1" x14ac:dyDescent="0.2">
      <c r="B45" s="53" t="s">
        <v>86</v>
      </c>
      <c r="C45" s="52" t="str">
        <f ca="1">'Synonyme Adj Eingabe'!G37</f>
        <v>Synonym von «ruhig»?</v>
      </c>
      <c r="D45" s="73" t="str">
        <f ca="1">'Synonyme Adj Eingabe'!H37</f>
        <v>besonnen</v>
      </c>
    </row>
    <row r="46" spans="2:5" ht="18.75" customHeight="1" x14ac:dyDescent="0.2">
      <c r="B46" s="53" t="s">
        <v>87</v>
      </c>
      <c r="C46" s="52" t="str">
        <f ca="1">'Synonyme Adj Eingabe'!G38</f>
        <v>Synonym von «nachlässig»?</v>
      </c>
      <c r="D46" s="73" t="str">
        <f ca="1">'Synonyme Adj Eingabe'!H38</f>
        <v>oberflächlich</v>
      </c>
    </row>
    <row r="47" spans="2:5" ht="18.75" customHeight="1" x14ac:dyDescent="0.2">
      <c r="B47" s="53" t="s">
        <v>88</v>
      </c>
      <c r="C47" s="52" t="str">
        <f ca="1">'Synonyme Adj Eingabe'!G39</f>
        <v>Synonym von «passiv»?</v>
      </c>
      <c r="D47" s="73" t="str">
        <f ca="1">'Synonyme Adj Eingabe'!H39</f>
        <v>untätig</v>
      </c>
    </row>
    <row r="48" spans="2:5" ht="18.75" customHeight="1" x14ac:dyDescent="0.2">
      <c r="B48" s="53" t="s">
        <v>89</v>
      </c>
      <c r="C48" s="52" t="str">
        <f ca="1">'Synonyme Adj Eingabe'!G40</f>
        <v>Synonym von «rücksichtsvoll»?</v>
      </c>
      <c r="D48" s="73" t="str">
        <f ca="1">'Synonyme Adj Eingabe'!H40</f>
        <v>taktvoll</v>
      </c>
    </row>
    <row r="49" spans="2:4" ht="18.75" customHeight="1" x14ac:dyDescent="0.2">
      <c r="B49" s="53" t="s">
        <v>90</v>
      </c>
      <c r="C49" s="52" t="str">
        <f ca="1">'Synonyme Adj Eingabe'!G41</f>
        <v>Synonym von «kindlich»?</v>
      </c>
      <c r="D49" s="73" t="str">
        <f ca="1">'Synonyme Adj Eingabe'!H41</f>
        <v>verspielt</v>
      </c>
    </row>
    <row r="50" spans="2:4" ht="18.75" customHeight="1" x14ac:dyDescent="0.2">
      <c r="B50" s="53" t="s">
        <v>91</v>
      </c>
      <c r="C50" s="52" t="str">
        <f ca="1">'Synonyme Adj Eingabe'!G42</f>
        <v>Synonym von «unwillig»?</v>
      </c>
      <c r="D50" s="73" t="str">
        <f ca="1">'Synonyme Adj Eingabe'!H42</f>
        <v>mürrisch</v>
      </c>
    </row>
    <row r="51" spans="2:4" ht="18.75" customHeight="1" x14ac:dyDescent="0.2">
      <c r="B51" s="53" t="s">
        <v>92</v>
      </c>
      <c r="C51" s="52" t="str">
        <f ca="1">'Synonyme Adj Eingabe'!G43</f>
        <v>Synonym von «unberechenbar»?</v>
      </c>
      <c r="D51" s="73" t="str">
        <f ca="1">'Synonyme Adj Eingabe'!H43</f>
        <v>launisch</v>
      </c>
    </row>
    <row r="52" spans="2:4" ht="18.75" customHeight="1" x14ac:dyDescent="0.2">
      <c r="B52" s="53" t="s">
        <v>93</v>
      </c>
      <c r="C52" s="52" t="str">
        <f ca="1">'Synonyme Adj Eingabe'!G44</f>
        <v>Synonym von «berechnend»?</v>
      </c>
      <c r="D52" s="73" t="str">
        <f ca="1">'Synonyme Adj Eingabe'!H44</f>
        <v>eigennützig</v>
      </c>
    </row>
    <row r="53" spans="2:4" ht="18.75" customHeight="1" x14ac:dyDescent="0.2">
      <c r="B53" s="53" t="s">
        <v>94</v>
      </c>
      <c r="C53" s="52" t="str">
        <f ca="1">'Synonyme Adj Eingabe'!G45</f>
        <v>Synonym von «charmant»?</v>
      </c>
      <c r="D53" s="73" t="str">
        <f ca="1">'Synonyme Adj Eingabe'!H45</f>
        <v>anmutig</v>
      </c>
    </row>
    <row r="54" spans="2:4" ht="18.75" customHeight="1" x14ac:dyDescent="0.2">
      <c r="B54" s="53" t="s">
        <v>95</v>
      </c>
      <c r="C54" s="52" t="str">
        <f ca="1">'Synonyme Adj Eingabe'!G46</f>
        <v>Synonym von «gründlich»?</v>
      </c>
      <c r="D54" s="73" t="str">
        <f ca="1">'Synonyme Adj Eingabe'!H46</f>
        <v>gewissenhaft</v>
      </c>
    </row>
    <row r="55" spans="2:4" ht="18.75" customHeight="1" x14ac:dyDescent="0.2">
      <c r="B55" s="53" t="s">
        <v>96</v>
      </c>
      <c r="C55" s="52" t="str">
        <f ca="1">'Synonyme Adj Eingabe'!G47</f>
        <v>Synonym von «furchtlos»?</v>
      </c>
      <c r="D55" s="73" t="str">
        <f ca="1">'Synonyme Adj Eingabe'!H47</f>
        <v>mutig</v>
      </c>
    </row>
    <row r="56" spans="2:4" ht="18.75" customHeight="1" x14ac:dyDescent="0.2">
      <c r="B56" s="53" t="s">
        <v>97</v>
      </c>
      <c r="C56" s="52" t="str">
        <f ca="1">'Synonyme Adj Eingabe'!G48</f>
        <v>Synonym von «reuig»?</v>
      </c>
      <c r="D56" s="73" t="str">
        <f ca="1">'Synonyme Adj Eingabe'!H48</f>
        <v>einsichtig</v>
      </c>
    </row>
    <row r="57" spans="2:4" ht="12" customHeight="1" x14ac:dyDescent="0.2">
      <c r="B57" s="49"/>
      <c r="C57" s="74"/>
      <c r="D57" s="72"/>
    </row>
    <row r="58" spans="2:4" ht="18.75" customHeight="1" x14ac:dyDescent="0.2">
      <c r="B58" s="53" t="s">
        <v>86</v>
      </c>
      <c r="C58" s="52" t="str">
        <f ca="1">'Synonyme Adj Eingabe'!G49</f>
        <v>Synonym von «allein»?</v>
      </c>
      <c r="D58" s="73" t="str">
        <f ca="1">'Synonyme Adj Eingabe'!H49</f>
        <v>einsam</v>
      </c>
    </row>
    <row r="59" spans="2:4" ht="18.75" customHeight="1" x14ac:dyDescent="0.2">
      <c r="B59" s="53" t="s">
        <v>87</v>
      </c>
      <c r="C59" s="52" t="str">
        <f ca="1">'Synonyme Adj Eingabe'!G50</f>
        <v>Synonym von «schüchtern»?</v>
      </c>
      <c r="D59" s="73" t="str">
        <f ca="1">'Synonyme Adj Eingabe'!H50</f>
        <v>gehemmt</v>
      </c>
    </row>
    <row r="60" spans="2:4" ht="18.75" customHeight="1" x14ac:dyDescent="0.2">
      <c r="B60" s="53" t="s">
        <v>88</v>
      </c>
      <c r="C60" s="52" t="str">
        <f ca="1">'Synonyme Adj Eingabe'!G51</f>
        <v>Synonym von «nervös»?</v>
      </c>
      <c r="D60" s="73" t="str">
        <f ca="1">'Synonyme Adj Eingabe'!H51</f>
        <v>überreizt</v>
      </c>
    </row>
    <row r="61" spans="2:4" ht="18.75" customHeight="1" x14ac:dyDescent="0.2">
      <c r="B61" s="53" t="s">
        <v>89</v>
      </c>
      <c r="C61" s="52" t="str">
        <f ca="1">'Synonyme Adj Eingabe'!G52</f>
        <v>Synonym von «strebsam»?</v>
      </c>
      <c r="D61" s="73" t="str">
        <f ca="1">'Synonyme Adj Eingabe'!H52</f>
        <v>ehrgeizig</v>
      </c>
    </row>
    <row r="62" spans="2:4" ht="18.75" customHeight="1" x14ac:dyDescent="0.2">
      <c r="B62" s="53" t="s">
        <v>90</v>
      </c>
      <c r="C62" s="52" t="str">
        <f ca="1">'Synonyme Adj Eingabe'!G53</f>
        <v>Synonym von «tolerant»?</v>
      </c>
      <c r="D62" s="73" t="str">
        <f ca="1">'Synonyme Adj Eingabe'!H53</f>
        <v>freizügig</v>
      </c>
    </row>
    <row r="63" spans="2:4" ht="18.75" customHeight="1" x14ac:dyDescent="0.2">
      <c r="B63" s="53" t="s">
        <v>91</v>
      </c>
      <c r="C63" s="52" t="str">
        <f ca="1">'Synonyme Adj Eingabe'!G54</f>
        <v>Synonym von «tollpatschig»?</v>
      </c>
      <c r="D63" s="73" t="str">
        <f ca="1">'Synonyme Adj Eingabe'!H54</f>
        <v>ungeschickt</v>
      </c>
    </row>
    <row r="64" spans="2:4" ht="18.75" customHeight="1" x14ac:dyDescent="0.2">
      <c r="B64" s="53" t="s">
        <v>92</v>
      </c>
      <c r="C64" s="52" t="str">
        <f ca="1">'Synonyme Adj Eingabe'!G55</f>
        <v>Synonym von «listig»?</v>
      </c>
      <c r="D64" s="73" t="str">
        <f ca="1">'Synonyme Adj Eingabe'!H55</f>
        <v>schlau</v>
      </c>
    </row>
    <row r="65" spans="2:4" ht="18.75" customHeight="1" x14ac:dyDescent="0.2">
      <c r="B65" s="53" t="s">
        <v>93</v>
      </c>
      <c r="C65" s="52" t="str">
        <f ca="1">'Synonyme Adj Eingabe'!G56</f>
        <v>Synonym von «nachtragend»?</v>
      </c>
      <c r="D65" s="73" t="str">
        <f ca="1">'Synonyme Adj Eingabe'!H56</f>
        <v>unversöhnlich</v>
      </c>
    </row>
    <row r="66" spans="2:4" ht="18.75" customHeight="1" x14ac:dyDescent="0.2">
      <c r="B66" s="53" t="s">
        <v>94</v>
      </c>
      <c r="C66" s="52" t="str">
        <f ca="1">'Synonyme Adj Eingabe'!G57</f>
        <v>Synonym von «knauserig»?</v>
      </c>
      <c r="D66" s="73" t="str">
        <f ca="1">'Synonyme Adj Eingabe'!H57</f>
        <v>geizig</v>
      </c>
    </row>
    <row r="67" spans="2:4" ht="18.75" customHeight="1" x14ac:dyDescent="0.2">
      <c r="B67" s="53" t="s">
        <v>95</v>
      </c>
      <c r="C67" s="52" t="str">
        <f ca="1">'Synonyme Adj Eingabe'!G58</f>
        <v>Synonym von «überheblich»?</v>
      </c>
      <c r="D67" s="73" t="str">
        <f ca="1">'Synonyme Adj Eingabe'!H58</f>
        <v>hochmütig</v>
      </c>
    </row>
    <row r="68" spans="2:4" ht="18.75" customHeight="1" x14ac:dyDescent="0.2">
      <c r="B68" s="53" t="s">
        <v>96</v>
      </c>
      <c r="C68" s="52" t="str">
        <f ca="1">'Synonyme Adj Eingabe'!G59</f>
        <v>Synonym von «konsequent»?</v>
      </c>
      <c r="D68" s="73" t="str">
        <f ca="1">'Synonyme Adj Eingabe'!H59</f>
        <v>zielstrebig</v>
      </c>
    </row>
    <row r="69" spans="2:4" ht="18.75" customHeight="1" x14ac:dyDescent="0.2">
      <c r="B69" s="53" t="s">
        <v>97</v>
      </c>
      <c r="C69" s="52" t="str">
        <f ca="1">'Synonyme Adj Eingabe'!G60</f>
        <v>Synonym von «arbeitsam»?</v>
      </c>
      <c r="D69" s="73" t="str">
        <f ca="1">'Synonyme Adj Eingabe'!H60</f>
        <v>fleissig</v>
      </c>
    </row>
    <row r="70" spans="2:4" ht="12" customHeight="1" x14ac:dyDescent="0.2">
      <c r="B70" s="49"/>
      <c r="C70" s="74"/>
      <c r="D70" s="72"/>
    </row>
    <row r="71" spans="2:4" ht="18.75" customHeight="1" x14ac:dyDescent="0.2">
      <c r="B71" s="53" t="s">
        <v>86</v>
      </c>
      <c r="C71" s="52" t="str">
        <f ca="1">'Synonyme Adj Eingabe'!G61</f>
        <v>Synonym von «naiv»?</v>
      </c>
      <c r="D71" s="73" t="str">
        <f ca="1">'Synonyme Adj Eingabe'!H61</f>
        <v>leichtgläubig</v>
      </c>
    </row>
    <row r="72" spans="2:4" ht="18.75" customHeight="1" x14ac:dyDescent="0.2">
      <c r="B72" s="53" t="s">
        <v>87</v>
      </c>
      <c r="C72" s="52" t="str">
        <f ca="1">'Synonyme Adj Eingabe'!G62</f>
        <v>Synonym von «zielbewusst»?</v>
      </c>
      <c r="D72" s="73" t="str">
        <f ca="1">'Synonyme Adj Eingabe'!H62</f>
        <v>entschlossen</v>
      </c>
    </row>
    <row r="73" spans="2:4" ht="18.75" customHeight="1" x14ac:dyDescent="0.2">
      <c r="B73" s="53" t="s">
        <v>88</v>
      </c>
      <c r="C73" s="52" t="str">
        <f ca="1">'Synonyme Adj Eingabe'!G63</f>
        <v>Synonym von «unbeschwert»?</v>
      </c>
      <c r="D73" s="73" t="str">
        <f ca="1">'Synonyme Adj Eingabe'!H63</f>
        <v>sorglos</v>
      </c>
    </row>
    <row r="74" spans="2:4" ht="18.75" customHeight="1" x14ac:dyDescent="0.2">
      <c r="B74" s="53" t="s">
        <v>89</v>
      </c>
      <c r="C74" s="52" t="str">
        <f ca="1">'Synonyme Adj Eingabe'!G64</f>
        <v>Synonym von «unstet»?</v>
      </c>
      <c r="D74" s="73" t="str">
        <f ca="1">'Synonyme Adj Eingabe'!H64</f>
        <v>unberechenbar</v>
      </c>
    </row>
    <row r="75" spans="2:4" ht="18.75" customHeight="1" x14ac:dyDescent="0.2">
      <c r="B75" s="53" t="s">
        <v>90</v>
      </c>
      <c r="C75" s="52" t="str">
        <f ca="1">'Synonyme Adj Eingabe'!G65</f>
        <v>Synonym von «wortkarg»?</v>
      </c>
      <c r="D75" s="73" t="str">
        <f ca="1">'Synonyme Adj Eingabe'!H65</f>
        <v>schweigsam</v>
      </c>
    </row>
    <row r="76" spans="2:4" ht="18.75" customHeight="1" x14ac:dyDescent="0.2">
      <c r="B76" s="53" t="s">
        <v>91</v>
      </c>
      <c r="C76" s="52" t="str">
        <f ca="1">'Synonyme Adj Eingabe'!G66</f>
        <v>Synonym von «parteiisch»?</v>
      </c>
      <c r="D76" s="73" t="str">
        <f ca="1">'Synonyme Adj Eingabe'!H66</f>
        <v>befangen</v>
      </c>
    </row>
    <row r="77" spans="2:4" ht="18.75" customHeight="1" x14ac:dyDescent="0.2">
      <c r="B77" s="53" t="s">
        <v>92</v>
      </c>
      <c r="C77" s="52" t="str">
        <f ca="1">'Synonyme Adj Eingabe'!G67</f>
        <v>Synonym von «realistisch»?</v>
      </c>
      <c r="D77" s="73" t="str">
        <f ca="1">'Synonyme Adj Eingabe'!H67</f>
        <v>vernünftig</v>
      </c>
    </row>
    <row r="78" spans="2:4" ht="18.75" customHeight="1" x14ac:dyDescent="0.2">
      <c r="B78" s="53" t="s">
        <v>93</v>
      </c>
      <c r="C78" s="52" t="str">
        <f ca="1">'Synonyme Adj Eingabe'!G68</f>
        <v>Synonym von «versponnen»?</v>
      </c>
      <c r="D78" s="73" t="str">
        <f ca="1">'Synonyme Adj Eingabe'!H68</f>
        <v>weltfremd</v>
      </c>
    </row>
    <row r="79" spans="2:4" ht="18.75" customHeight="1" x14ac:dyDescent="0.2">
      <c r="B79" s="53" t="s">
        <v>94</v>
      </c>
      <c r="C79" s="52" t="str">
        <f ca="1">'Synonyme Adj Eingabe'!G69</f>
        <v>Synonym von «wissensdurstig»?</v>
      </c>
      <c r="D79" s="73" t="str">
        <f ca="1">'Synonyme Adj Eingabe'!H69</f>
        <v>neugierig</v>
      </c>
    </row>
    <row r="80" spans="2:4" ht="18.75" customHeight="1" x14ac:dyDescent="0.2">
      <c r="B80" s="53" t="s">
        <v>95</v>
      </c>
      <c r="C80" s="52" t="str">
        <f ca="1">'Synonyme Adj Eingabe'!G70</f>
        <v>Synonym von «altklug»?</v>
      </c>
      <c r="D80" s="73" t="str">
        <f ca="1">'Synonyme Adj Eingabe'!H70</f>
        <v>vorlaut</v>
      </c>
    </row>
    <row r="81" spans="2:5" ht="18.75" customHeight="1" x14ac:dyDescent="0.2">
      <c r="B81" s="53" t="s">
        <v>96</v>
      </c>
      <c r="C81" s="52" t="str">
        <f ca="1">'Synonyme Adj Eingabe'!G71</f>
        <v>Synonym von «aggressiv»?</v>
      </c>
      <c r="D81" s="73" t="str">
        <f ca="1">'Synonyme Adj Eingabe'!H71</f>
        <v>angriffslustig</v>
      </c>
    </row>
    <row r="82" spans="2:5" ht="18.75" customHeight="1" x14ac:dyDescent="0.2">
      <c r="B82" s="53" t="s">
        <v>97</v>
      </c>
      <c r="C82" s="52" t="str">
        <f ca="1">'Synonyme Adj Eingabe'!G72</f>
        <v>Synonym von «eingebildet»?</v>
      </c>
      <c r="D82" s="73" t="str">
        <f ca="1">'Synonyme Adj Eingabe'!H72</f>
        <v>eitel</v>
      </c>
    </row>
    <row r="83" spans="2:5" ht="12" customHeight="1" x14ac:dyDescent="0.2">
      <c r="B83" s="57"/>
      <c r="C83" s="75"/>
      <c r="D83" s="75"/>
      <c r="E83" s="121"/>
    </row>
  </sheetData>
  <sheetProtection sheet="1" objects="1" scenarios="1" selectLockedCells="1" selectUnlockedCells="1"/>
  <phoneticPr fontId="1" type="noConversion"/>
  <pageMargins left="0.70000000000000007" right="0.70000000000000007" top="0.79000000000000015" bottom="0.79000000000000015" header="0.30000000000000004" footer="0.30000000000000004"/>
  <pageSetup paperSize="9" orientation="portrait" verticalDpi="0" r:id="rId1"/>
  <headerFooter>
    <oddHeader>&amp;L&amp;"Arial,Fett"&amp;12WISSEN LERNEN&amp;10
Eine Datei von Franz Feldmann&amp;RIch lerne jeden Tag 12 Sachen!</oddHeader>
    <oddFooter>&amp;L&amp;"Arial,Fett Kursiv"&amp;K000000Franz Feldmann,&amp;"Arial,Kursiv"&amp;9 Sek 1 March, Lachen&amp;R&amp;"Arial,Kursiv"&amp;9&amp;K000000Seite &amp;P von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B2:E83"/>
  <sheetViews>
    <sheetView showGridLines="0" showRowColHeaders="0" showZeros="0" showOutlineSymbols="0" workbookViewId="0">
      <selection activeCell="G7" sqref="G7"/>
    </sheetView>
  </sheetViews>
  <sheetFormatPr baseColWidth="10" defaultColWidth="10.85546875" defaultRowHeight="18.75" customHeight="1" x14ac:dyDescent="0.2"/>
  <cols>
    <col min="1" max="1" width="10.85546875" style="48"/>
    <col min="2" max="2" width="5.28515625" style="61" customWidth="1"/>
    <col min="3" max="3" width="52.7109375" style="48" customWidth="1"/>
    <col min="4" max="4" width="31.140625" style="48" customWidth="1"/>
    <col min="5" max="16384" width="10.85546875" style="48"/>
  </cols>
  <sheetData>
    <row r="2" spans="2:5" ht="18.75" customHeight="1" x14ac:dyDescent="0.2">
      <c r="B2" s="44"/>
      <c r="C2" s="69" t="s">
        <v>517</v>
      </c>
      <c r="D2" s="159" t="s">
        <v>1487</v>
      </c>
      <c r="E2" s="121"/>
    </row>
    <row r="3" spans="2:5" ht="12" customHeight="1" x14ac:dyDescent="0.2">
      <c r="B3" s="49"/>
      <c r="C3" s="71"/>
      <c r="D3" s="72"/>
      <c r="E3" s="52"/>
    </row>
    <row r="4" spans="2:5" ht="18.75" customHeight="1" x14ac:dyDescent="0.2">
      <c r="B4" s="53" t="s">
        <v>86</v>
      </c>
      <c r="C4" s="52" t="str">
        <f ca="1">'Synonyme Ver Eingabe'!G1</f>
        <v>Synonym von «anfangen»?</v>
      </c>
      <c r="D4" s="73" t="str">
        <f ca="1">'Synonyme Ver Eingabe'!H1</f>
        <v>beginnen</v>
      </c>
    </row>
    <row r="5" spans="2:5" ht="18.75" customHeight="1" x14ac:dyDescent="0.2">
      <c r="B5" s="53" t="s">
        <v>87</v>
      </c>
      <c r="C5" s="52" t="str">
        <f ca="1">'Synonyme Ver Eingabe'!G2</f>
        <v>Synonym von «überprüfen»?</v>
      </c>
      <c r="D5" s="73" t="str">
        <f ca="1">'Synonyme Ver Eingabe'!H2</f>
        <v>kontrollieren</v>
      </c>
    </row>
    <row r="6" spans="2:5" ht="18.75" customHeight="1" x14ac:dyDescent="0.2">
      <c r="B6" s="53" t="s">
        <v>88</v>
      </c>
      <c r="C6" s="52" t="str">
        <f ca="1">'Synonyme Ver Eingabe'!G3</f>
        <v>Synonym von «aufhören»?</v>
      </c>
      <c r="D6" s="73" t="str">
        <f ca="1">'Synonyme Ver Eingabe'!H3</f>
        <v>beenden</v>
      </c>
    </row>
    <row r="7" spans="2:5" ht="18.75" customHeight="1" x14ac:dyDescent="0.2">
      <c r="B7" s="53" t="s">
        <v>89</v>
      </c>
      <c r="C7" s="52" t="str">
        <f ca="1">'Synonyme Ver Eingabe'!G4</f>
        <v>Synonym von «übernachten»?</v>
      </c>
      <c r="D7" s="73" t="str">
        <f ca="1">'Synonyme Ver Eingabe'!H4</f>
        <v>logieren</v>
      </c>
    </row>
    <row r="8" spans="2:5" ht="18.75" customHeight="1" x14ac:dyDescent="0.2">
      <c r="B8" s="53" t="s">
        <v>90</v>
      </c>
      <c r="C8" s="52" t="str">
        <f ca="1">'Synonyme Ver Eingabe'!G5</f>
        <v>Synonym von «campieren»?</v>
      </c>
      <c r="D8" s="73" t="str">
        <f ca="1">'Synonyme Ver Eingabe'!H5</f>
        <v>zelten</v>
      </c>
    </row>
    <row r="9" spans="2:5" ht="18.75" customHeight="1" x14ac:dyDescent="0.2">
      <c r="B9" s="53" t="s">
        <v>91</v>
      </c>
      <c r="C9" s="52" t="str">
        <f ca="1">'Synonyme Ver Eingabe'!G6</f>
        <v>Synonym von «empfinden»?</v>
      </c>
      <c r="D9" s="73" t="str">
        <f ca="1">'Synonyme Ver Eingabe'!H6</f>
        <v>fühlen</v>
      </c>
    </row>
    <row r="10" spans="2:5" ht="18.75" customHeight="1" x14ac:dyDescent="0.2">
      <c r="B10" s="53" t="s">
        <v>92</v>
      </c>
      <c r="C10" s="52" t="str">
        <f ca="1">'Synonyme Ver Eingabe'!G7</f>
        <v>Synonym von «kommandieren»?</v>
      </c>
      <c r="D10" s="73" t="str">
        <f ca="1">'Synonyme Ver Eingabe'!H7</f>
        <v>befehlen</v>
      </c>
    </row>
    <row r="11" spans="2:5" ht="18.75" customHeight="1" x14ac:dyDescent="0.2">
      <c r="B11" s="53" t="s">
        <v>93</v>
      </c>
      <c r="C11" s="52" t="str">
        <f ca="1">'Synonyme Ver Eingabe'!G8</f>
        <v>Synonym von «öffnen»?</v>
      </c>
      <c r="D11" s="73" t="str">
        <f ca="1">'Synonyme Ver Eingabe'!H8</f>
        <v>aufmachen</v>
      </c>
    </row>
    <row r="12" spans="2:5" ht="18.75" customHeight="1" x14ac:dyDescent="0.2">
      <c r="B12" s="53" t="s">
        <v>94</v>
      </c>
      <c r="C12" s="52" t="str">
        <f ca="1">'Synonyme Ver Eingabe'!G9</f>
        <v>Synonym von «schicken»?</v>
      </c>
      <c r="D12" s="73" t="str">
        <f ca="1">'Synonyme Ver Eingabe'!H9</f>
        <v>senden</v>
      </c>
    </row>
    <row r="13" spans="2:5" ht="18.75" customHeight="1" x14ac:dyDescent="0.2">
      <c r="B13" s="53" t="s">
        <v>95</v>
      </c>
      <c r="C13" s="52" t="str">
        <f ca="1">'Synonyme Ver Eingabe'!G10</f>
        <v>Synonym von «umbringen»?</v>
      </c>
      <c r="D13" s="73" t="str">
        <f ca="1">'Synonyme Ver Eingabe'!H10</f>
        <v>töten</v>
      </c>
    </row>
    <row r="14" spans="2:5" ht="18.75" customHeight="1" x14ac:dyDescent="0.2">
      <c r="B14" s="53" t="s">
        <v>96</v>
      </c>
      <c r="C14" s="52" t="str">
        <f ca="1">'Synonyme Ver Eingabe'!G11</f>
        <v>Synonym von «notieren»?</v>
      </c>
      <c r="D14" s="73" t="str">
        <f ca="1">'Synonyme Ver Eingabe'!H11</f>
        <v>aufschreiben</v>
      </c>
    </row>
    <row r="15" spans="2:5" ht="18.75" customHeight="1" x14ac:dyDescent="0.2">
      <c r="B15" s="53" t="s">
        <v>97</v>
      </c>
      <c r="C15" s="52" t="str">
        <f ca="1">'Synonyme Ver Eingabe'!G12</f>
        <v>Synonym von «probieren»?</v>
      </c>
      <c r="D15" s="73" t="str">
        <f ca="1">'Synonyme Ver Eingabe'!H12</f>
        <v>versuchen</v>
      </c>
    </row>
    <row r="16" spans="2:5" ht="12" customHeight="1" x14ac:dyDescent="0.2">
      <c r="B16" s="49"/>
      <c r="C16" s="74"/>
      <c r="D16" s="72"/>
    </row>
    <row r="17" spans="2:4" ht="18.75" customHeight="1" x14ac:dyDescent="0.2">
      <c r="B17" s="53" t="s">
        <v>86</v>
      </c>
      <c r="C17" s="52" t="str">
        <f ca="1">'Synonyme Ver Eingabe'!G13</f>
        <v>Synonym von «verbergen»?</v>
      </c>
      <c r="D17" s="73" t="str">
        <f ca="1">'Synonyme Ver Eingabe'!H13</f>
        <v>verstecken</v>
      </c>
    </row>
    <row r="18" spans="2:4" ht="18.75" customHeight="1" x14ac:dyDescent="0.2">
      <c r="B18" s="53" t="s">
        <v>87</v>
      </c>
      <c r="C18" s="52" t="str">
        <f ca="1">'Synonyme Ver Eingabe'!G14</f>
        <v>Synonym von «aufschieben»?</v>
      </c>
      <c r="D18" s="73" t="str">
        <f ca="1">'Synonyme Ver Eingabe'!H14</f>
        <v>hinauszögern</v>
      </c>
    </row>
    <row r="19" spans="2:4" ht="18.75" customHeight="1" x14ac:dyDescent="0.2">
      <c r="B19" s="53" t="s">
        <v>88</v>
      </c>
      <c r="C19" s="52" t="str">
        <f ca="1">'Synonyme Ver Eingabe'!G15</f>
        <v>Synonym von «ausüben»?</v>
      </c>
      <c r="D19" s="73" t="str">
        <f ca="1">'Synonyme Ver Eingabe'!H15</f>
        <v>verrichten</v>
      </c>
    </row>
    <row r="20" spans="2:4" ht="18.75" customHeight="1" x14ac:dyDescent="0.2">
      <c r="B20" s="53" t="s">
        <v>89</v>
      </c>
      <c r="C20" s="52" t="str">
        <f ca="1">'Synonyme Ver Eingabe'!G16</f>
        <v>Synonym von «lindern»?</v>
      </c>
      <c r="D20" s="73" t="str">
        <f ca="1">'Synonyme Ver Eingabe'!H16</f>
        <v>mildern</v>
      </c>
    </row>
    <row r="21" spans="2:4" ht="18.75" customHeight="1" x14ac:dyDescent="0.2">
      <c r="B21" s="53" t="s">
        <v>90</v>
      </c>
      <c r="C21" s="52" t="str">
        <f ca="1">'Synonyme Ver Eingabe'!G17</f>
        <v>Synonym von «kränken»?</v>
      </c>
      <c r="D21" s="73" t="str">
        <f ca="1">'Synonyme Ver Eingabe'!H17</f>
        <v>beleidigen</v>
      </c>
    </row>
    <row r="22" spans="2:4" ht="18.75" customHeight="1" x14ac:dyDescent="0.2">
      <c r="B22" s="53" t="s">
        <v>91</v>
      </c>
      <c r="C22" s="52" t="str">
        <f ca="1">'Synonyme Ver Eingabe'!G18</f>
        <v>Synonym von «lenken»?</v>
      </c>
      <c r="D22" s="73" t="str">
        <f ca="1">'Synonyme Ver Eingabe'!H18</f>
        <v>steuern</v>
      </c>
    </row>
    <row r="23" spans="2:4" ht="18.75" customHeight="1" x14ac:dyDescent="0.2">
      <c r="B23" s="53" t="s">
        <v>92</v>
      </c>
      <c r="C23" s="52" t="str">
        <f ca="1">'Synonyme Ver Eingabe'!G19</f>
        <v>Synonym von «wippen»?</v>
      </c>
      <c r="D23" s="73" t="str">
        <f ca="1">'Synonyme Ver Eingabe'!H19</f>
        <v>schaukeln</v>
      </c>
    </row>
    <row r="24" spans="2:4" ht="18.75" customHeight="1" x14ac:dyDescent="0.2">
      <c r="B24" s="53" t="s">
        <v>93</v>
      </c>
      <c r="C24" s="52" t="str">
        <f ca="1">'Synonyme Ver Eingabe'!G20</f>
        <v>Synonym von «bekommen»?</v>
      </c>
      <c r="D24" s="73" t="str">
        <f ca="1">'Synonyme Ver Eingabe'!H20</f>
        <v>erhalten</v>
      </c>
    </row>
    <row r="25" spans="2:4" ht="18.75" customHeight="1" x14ac:dyDescent="0.2">
      <c r="B25" s="53" t="s">
        <v>94</v>
      </c>
      <c r="C25" s="52" t="str">
        <f ca="1">'Synonyme Ver Eingabe'!G21</f>
        <v>Synonym von «korrigieren»?</v>
      </c>
      <c r="D25" s="73" t="str">
        <f ca="1">'Synonyme Ver Eingabe'!H21</f>
        <v>verbessern</v>
      </c>
    </row>
    <row r="26" spans="2:4" ht="18.75" customHeight="1" x14ac:dyDescent="0.2">
      <c r="B26" s="53" t="s">
        <v>95</v>
      </c>
      <c r="C26" s="52" t="str">
        <f ca="1">'Synonyme Ver Eingabe'!G22</f>
        <v>Synonym von «bersten»?</v>
      </c>
      <c r="D26" s="73" t="str">
        <f ca="1">'Synonyme Ver Eingabe'!H22</f>
        <v>zerspringen</v>
      </c>
    </row>
    <row r="27" spans="2:4" ht="18.75" customHeight="1" x14ac:dyDescent="0.2">
      <c r="B27" s="53" t="s">
        <v>96</v>
      </c>
      <c r="C27" s="52" t="str">
        <f ca="1">'Synonyme Ver Eingabe'!G23</f>
        <v>Synonym von «gestatten»?</v>
      </c>
      <c r="D27" s="73" t="str">
        <f ca="1">'Synonyme Ver Eingabe'!H23</f>
        <v>erlauben</v>
      </c>
    </row>
    <row r="28" spans="2:4" ht="18.75" customHeight="1" x14ac:dyDescent="0.2">
      <c r="B28" s="53" t="s">
        <v>97</v>
      </c>
      <c r="C28" s="52" t="str">
        <f ca="1">'Synonyme Ver Eingabe'!G24</f>
        <v>Synonym von «erwerben»?</v>
      </c>
      <c r="D28" s="73" t="str">
        <f ca="1">'Synonyme Ver Eingabe'!H24</f>
        <v>kaufen</v>
      </c>
    </row>
    <row r="29" spans="2:4" ht="12" customHeight="1" x14ac:dyDescent="0.2">
      <c r="B29" s="49"/>
      <c r="C29" s="74"/>
      <c r="D29" s="72"/>
    </row>
    <row r="30" spans="2:4" ht="18.75" customHeight="1" x14ac:dyDescent="0.2">
      <c r="B30" s="53" t="s">
        <v>86</v>
      </c>
      <c r="C30" s="52" t="str">
        <f ca="1">'Synonyme Ver Eingabe'!G25</f>
        <v>Synonym von «beschreiben»?</v>
      </c>
      <c r="D30" s="73" t="str">
        <f ca="1">'Synonyme Ver Eingabe'!H25</f>
        <v>schildern</v>
      </c>
    </row>
    <row r="31" spans="2:4" ht="18.75" customHeight="1" x14ac:dyDescent="0.2">
      <c r="B31" s="53" t="s">
        <v>87</v>
      </c>
      <c r="C31" s="52" t="str">
        <f ca="1">'Synonyme Ver Eingabe'!G26</f>
        <v>Synonym von «standhalten»?</v>
      </c>
      <c r="D31" s="73" t="str">
        <f ca="1">'Synonyme Ver Eingabe'!H26</f>
        <v>widerstehen</v>
      </c>
    </row>
    <row r="32" spans="2:4" ht="18.75" customHeight="1" x14ac:dyDescent="0.2">
      <c r="B32" s="53" t="s">
        <v>88</v>
      </c>
      <c r="C32" s="52" t="str">
        <f ca="1">'Synonyme Ver Eingabe'!G27</f>
        <v>Synonym von «scherzen»?</v>
      </c>
      <c r="D32" s="73" t="str">
        <f ca="1">'Synonyme Ver Eingabe'!H27</f>
        <v>spassen</v>
      </c>
    </row>
    <row r="33" spans="2:5" ht="18.75" customHeight="1" x14ac:dyDescent="0.2">
      <c r="B33" s="53" t="s">
        <v>89</v>
      </c>
      <c r="C33" s="52" t="str">
        <f ca="1">'Synonyme Ver Eingabe'!G28</f>
        <v>Synonym von «entwenden»?</v>
      </c>
      <c r="D33" s="73" t="str">
        <f ca="1">'Synonyme Ver Eingabe'!H28</f>
        <v>stehlen</v>
      </c>
    </row>
    <row r="34" spans="2:5" ht="18.75" customHeight="1" x14ac:dyDescent="0.2">
      <c r="B34" s="53" t="s">
        <v>90</v>
      </c>
      <c r="C34" s="52" t="str">
        <f ca="1">'Synonyme Ver Eingabe'!G29</f>
        <v>Synonym von «bergen»?</v>
      </c>
      <c r="D34" s="73" t="str">
        <f ca="1">'Synonyme Ver Eingabe'!H29</f>
        <v>retten</v>
      </c>
    </row>
    <row r="35" spans="2:5" ht="18.75" customHeight="1" x14ac:dyDescent="0.2">
      <c r="B35" s="53" t="s">
        <v>91</v>
      </c>
      <c r="C35" s="52" t="str">
        <f ca="1">'Synonyme Ver Eingabe'!G30</f>
        <v>Synonym von «gelingen»?</v>
      </c>
      <c r="D35" s="73" t="str">
        <f ca="1">'Synonyme Ver Eingabe'!H30</f>
        <v>glücken</v>
      </c>
    </row>
    <row r="36" spans="2:5" ht="18.75" customHeight="1" x14ac:dyDescent="0.2">
      <c r="B36" s="53" t="s">
        <v>92</v>
      </c>
      <c r="C36" s="52" t="str">
        <f ca="1">'Synonyme Ver Eingabe'!G31</f>
        <v>Synonym von «schwindeln»?</v>
      </c>
      <c r="D36" s="73" t="str">
        <f ca="1">'Synonyme Ver Eingabe'!H31</f>
        <v>flunkern</v>
      </c>
    </row>
    <row r="37" spans="2:5" ht="18.75" customHeight="1" x14ac:dyDescent="0.2">
      <c r="B37" s="53" t="s">
        <v>93</v>
      </c>
      <c r="C37" s="52" t="str">
        <f ca="1">'Synonyme Ver Eingabe'!G32</f>
        <v>Synonym von «kurieren»?</v>
      </c>
      <c r="D37" s="73" t="str">
        <f ca="1">'Synonyme Ver Eingabe'!H32</f>
        <v>mildern</v>
      </c>
    </row>
    <row r="38" spans="2:5" ht="18.75" customHeight="1" x14ac:dyDescent="0.2">
      <c r="B38" s="53" t="s">
        <v>94</v>
      </c>
      <c r="C38" s="52" t="str">
        <f ca="1">'Synonyme Ver Eingabe'!G33</f>
        <v>Synonym von «schelten»?</v>
      </c>
      <c r="D38" s="73" t="str">
        <f ca="1">'Synonyme Ver Eingabe'!H33</f>
        <v>schimpfen</v>
      </c>
    </row>
    <row r="39" spans="2:5" ht="18.75" customHeight="1" x14ac:dyDescent="0.2">
      <c r="B39" s="53" t="s">
        <v>95</v>
      </c>
      <c r="C39" s="52" t="str">
        <f ca="1">'Synonyme Ver Eingabe'!G34</f>
        <v>Synonym von «hüten»?</v>
      </c>
      <c r="D39" s="73" t="str">
        <f ca="1">'Synonyme Ver Eingabe'!H34</f>
        <v>bewachen</v>
      </c>
    </row>
    <row r="40" spans="2:5" ht="18.75" customHeight="1" x14ac:dyDescent="0.2">
      <c r="B40" s="53" t="s">
        <v>96</v>
      </c>
      <c r="C40" s="52" t="str">
        <f ca="1">'Synonyme Ver Eingabe'!G35</f>
        <v>Synonym von «kontrollieren»?</v>
      </c>
      <c r="D40" s="73" t="str">
        <f ca="1">'Synonyme Ver Eingabe'!H35</f>
        <v>überprüfen</v>
      </c>
    </row>
    <row r="41" spans="2:5" ht="18.75" customHeight="1" x14ac:dyDescent="0.2">
      <c r="B41" s="53" t="s">
        <v>97</v>
      </c>
      <c r="C41" s="52" t="str">
        <f ca="1">'Synonyme Ver Eingabe'!G36</f>
        <v>Synonym von «schleifen»?</v>
      </c>
      <c r="D41" s="73" t="str">
        <f ca="1">'Synonyme Ver Eingabe'!H36</f>
        <v>schärfen</v>
      </c>
    </row>
    <row r="42" spans="2:5" ht="12" customHeight="1" x14ac:dyDescent="0.2">
      <c r="B42" s="57"/>
      <c r="C42" s="75"/>
      <c r="D42" s="75"/>
      <c r="E42" s="121"/>
    </row>
    <row r="43" spans="2:5" ht="18.75" customHeight="1" x14ac:dyDescent="0.2">
      <c r="B43" s="44"/>
      <c r="C43" s="69" t="str">
        <f>C2</f>
        <v>Synonyme von Verben!</v>
      </c>
      <c r="D43" s="70"/>
      <c r="E43" s="52"/>
    </row>
    <row r="44" spans="2:5" ht="12" customHeight="1" x14ac:dyDescent="0.2">
      <c r="B44" s="49"/>
      <c r="C44" s="71"/>
      <c r="D44" s="72"/>
      <c r="E44" s="52"/>
    </row>
    <row r="45" spans="2:5" ht="18.75" customHeight="1" x14ac:dyDescent="0.2">
      <c r="B45" s="53" t="s">
        <v>86</v>
      </c>
      <c r="C45" s="52" t="str">
        <f ca="1">'Synonyme Ver Eingabe'!G37</f>
        <v>Synonym von «auswechslen»?</v>
      </c>
      <c r="D45" s="73" t="str">
        <f ca="1">'Synonyme Ver Eingabe'!H37</f>
        <v>ersetzen</v>
      </c>
    </row>
    <row r="46" spans="2:5" ht="18.75" customHeight="1" x14ac:dyDescent="0.2">
      <c r="B46" s="53" t="s">
        <v>87</v>
      </c>
      <c r="C46" s="52" t="str">
        <f ca="1">'Synonyme Ver Eingabe'!G38</f>
        <v>Synonym von «stolpern»?</v>
      </c>
      <c r="D46" s="73" t="str">
        <f ca="1">'Synonyme Ver Eingabe'!H38</f>
        <v>straucheln</v>
      </c>
    </row>
    <row r="47" spans="2:5" ht="18.75" customHeight="1" x14ac:dyDescent="0.2">
      <c r="B47" s="53" t="s">
        <v>88</v>
      </c>
      <c r="C47" s="52" t="str">
        <f ca="1">'Synonyme Ver Eingabe'!G39</f>
        <v>Synonym von «zugeben»?</v>
      </c>
      <c r="D47" s="73" t="str">
        <f ca="1">'Synonyme Ver Eingabe'!H39</f>
        <v>gestehen</v>
      </c>
    </row>
    <row r="48" spans="2:5" ht="18.75" customHeight="1" x14ac:dyDescent="0.2">
      <c r="B48" s="53" t="s">
        <v>89</v>
      </c>
      <c r="C48" s="52" t="str">
        <f ca="1">'Synonyme Ver Eingabe'!G40</f>
        <v>Synonym von «plagen»?</v>
      </c>
      <c r="D48" s="73" t="str">
        <f ca="1">'Synonyme Ver Eingabe'!H40</f>
        <v>quälen</v>
      </c>
    </row>
    <row r="49" spans="2:4" ht="18.75" customHeight="1" x14ac:dyDescent="0.2">
      <c r="B49" s="53" t="s">
        <v>90</v>
      </c>
      <c r="C49" s="52" t="str">
        <f ca="1">'Synonyme Ver Eingabe'!G41</f>
        <v>Synonym von «senden»?</v>
      </c>
      <c r="D49" s="73" t="str">
        <f ca="1">'Synonyme Ver Eingabe'!H41</f>
        <v>schicken</v>
      </c>
    </row>
    <row r="50" spans="2:4" ht="18.75" customHeight="1" x14ac:dyDescent="0.2">
      <c r="B50" s="53" t="s">
        <v>91</v>
      </c>
      <c r="C50" s="52" t="str">
        <f ca="1">'Synonyme Ver Eingabe'!G42</f>
        <v>Synonym von «wahrnehmen»?</v>
      </c>
      <c r="D50" s="73" t="str">
        <f ca="1">'Synonyme Ver Eingabe'!H42</f>
        <v>bemerken</v>
      </c>
    </row>
    <row r="51" spans="2:4" ht="18.75" customHeight="1" x14ac:dyDescent="0.2">
      <c r="B51" s="53" t="s">
        <v>92</v>
      </c>
      <c r="C51" s="52" t="str">
        <f ca="1">'Synonyme Ver Eingabe'!G43</f>
        <v>Synonym von «garnieren»?</v>
      </c>
      <c r="D51" s="73" t="str">
        <f ca="1">'Synonyme Ver Eingabe'!H43</f>
        <v>schmücken</v>
      </c>
    </row>
    <row r="52" spans="2:4" ht="18.75" customHeight="1" x14ac:dyDescent="0.2">
      <c r="B52" s="53" t="s">
        <v>93</v>
      </c>
      <c r="C52" s="52" t="str">
        <f ca="1">'Synonyme Ver Eingabe'!G44</f>
        <v>Synonym von «beibringen»?</v>
      </c>
      <c r="D52" s="73" t="str">
        <f ca="1">'Synonyme Ver Eingabe'!H44</f>
        <v>lehren</v>
      </c>
    </row>
    <row r="53" spans="2:4" ht="18.75" customHeight="1" x14ac:dyDescent="0.2">
      <c r="B53" s="53" t="s">
        <v>94</v>
      </c>
      <c r="C53" s="52" t="str">
        <f ca="1">'Synonyme Ver Eingabe'!G45</f>
        <v>Synonym von «teilnehmen»?</v>
      </c>
      <c r="D53" s="73" t="str">
        <f ca="1">'Synonyme Ver Eingabe'!H45</f>
        <v>mitmachen</v>
      </c>
    </row>
    <row r="54" spans="2:4" ht="18.75" customHeight="1" x14ac:dyDescent="0.2">
      <c r="B54" s="53" t="s">
        <v>95</v>
      </c>
      <c r="C54" s="52" t="str">
        <f ca="1">'Synonyme Ver Eingabe'!G46</f>
        <v>Synonym von «hintergehen»?</v>
      </c>
      <c r="D54" s="73" t="str">
        <f ca="1">'Synonyme Ver Eingabe'!H46</f>
        <v>betrügen</v>
      </c>
    </row>
    <row r="55" spans="2:4" ht="18.75" customHeight="1" x14ac:dyDescent="0.2">
      <c r="B55" s="53" t="s">
        <v>96</v>
      </c>
      <c r="C55" s="52" t="str">
        <f ca="1">'Synonyme Ver Eingabe'!G47</f>
        <v>Synonym von «merken»?</v>
      </c>
      <c r="D55" s="73" t="str">
        <f ca="1">'Synonyme Ver Eingabe'!H47</f>
        <v>spüren</v>
      </c>
    </row>
    <row r="56" spans="2:4" ht="18.75" customHeight="1" x14ac:dyDescent="0.2">
      <c r="B56" s="53" t="s">
        <v>97</v>
      </c>
      <c r="C56" s="52" t="str">
        <f ca="1">'Synonyme Ver Eingabe'!G48</f>
        <v>Synonym von «gratulieren»?</v>
      </c>
      <c r="D56" s="73" t="str">
        <f ca="1">'Synonyme Ver Eingabe'!H48</f>
        <v>beglückwünschen</v>
      </c>
    </row>
    <row r="57" spans="2:4" ht="12" customHeight="1" x14ac:dyDescent="0.2">
      <c r="B57" s="49"/>
      <c r="C57" s="74"/>
      <c r="D57" s="72"/>
    </row>
    <row r="58" spans="2:4" ht="18.75" customHeight="1" x14ac:dyDescent="0.2">
      <c r="B58" s="53" t="s">
        <v>86</v>
      </c>
      <c r="C58" s="52" t="str">
        <f ca="1">'Synonyme Ver Eingabe'!G49</f>
        <v>Synonym von «produzieren»?</v>
      </c>
      <c r="D58" s="73" t="str">
        <f ca="1">'Synonyme Ver Eingabe'!H49</f>
        <v>herstellen</v>
      </c>
    </row>
    <row r="59" spans="2:4" ht="18.75" customHeight="1" x14ac:dyDescent="0.2">
      <c r="B59" s="53" t="s">
        <v>87</v>
      </c>
      <c r="C59" s="52" t="str">
        <f ca="1">'Synonyme Ver Eingabe'!G50</f>
        <v>Synonym von «behindern»?</v>
      </c>
      <c r="D59" s="73" t="str">
        <f ca="1">'Synonyme Ver Eingabe'!H50</f>
        <v>stören</v>
      </c>
    </row>
    <row r="60" spans="2:4" ht="18.75" customHeight="1" x14ac:dyDescent="0.2">
      <c r="B60" s="53" t="s">
        <v>88</v>
      </c>
      <c r="C60" s="52" t="str">
        <f ca="1">'Synonyme Ver Eingabe'!G51</f>
        <v>Synonym von «beistehen»?</v>
      </c>
      <c r="D60" s="73" t="str">
        <f ca="1">'Synonyme Ver Eingabe'!H51</f>
        <v>helfen</v>
      </c>
    </row>
    <row r="61" spans="2:4" ht="18.75" customHeight="1" x14ac:dyDescent="0.2">
      <c r="B61" s="53" t="s">
        <v>89</v>
      </c>
      <c r="C61" s="52" t="str">
        <f ca="1">'Synonyme Ver Eingabe'!G52</f>
        <v>Synonym von «klauen»?</v>
      </c>
      <c r="D61" s="73" t="str">
        <f ca="1">'Synonyme Ver Eingabe'!H52</f>
        <v>stehlen</v>
      </c>
    </row>
    <row r="62" spans="2:4" ht="18.75" customHeight="1" x14ac:dyDescent="0.2">
      <c r="B62" s="53" t="s">
        <v>90</v>
      </c>
      <c r="C62" s="52" t="str">
        <f ca="1">'Synonyme Ver Eingabe'!G53</f>
        <v>Synonym von «malen»?</v>
      </c>
      <c r="D62" s="73" t="str">
        <f ca="1">'Synonyme Ver Eingabe'!H53</f>
        <v>antreichen</v>
      </c>
    </row>
    <row r="63" spans="2:4" ht="18.75" customHeight="1" x14ac:dyDescent="0.2">
      <c r="B63" s="53" t="s">
        <v>91</v>
      </c>
      <c r="C63" s="52" t="str">
        <f ca="1">'Synonyme Ver Eingabe'!G54</f>
        <v>Synonym von «verschwinden»?</v>
      </c>
      <c r="D63" s="73" t="str">
        <f ca="1">'Synonyme Ver Eingabe'!H54</f>
        <v>verduften</v>
      </c>
    </row>
    <row r="64" spans="2:4" ht="18.75" customHeight="1" x14ac:dyDescent="0.2">
      <c r="B64" s="53" t="s">
        <v>92</v>
      </c>
      <c r="C64" s="52" t="str">
        <f ca="1">'Synonyme Ver Eingabe'!G55</f>
        <v>Synonym von «informieren»?</v>
      </c>
      <c r="D64" s="73" t="str">
        <f ca="1">'Synonyme Ver Eingabe'!H55</f>
        <v>benachrichtigen</v>
      </c>
    </row>
    <row r="65" spans="2:4" ht="18.75" customHeight="1" x14ac:dyDescent="0.2">
      <c r="B65" s="53" t="s">
        <v>93</v>
      </c>
      <c r="C65" s="52" t="str">
        <f ca="1">'Synonyme Ver Eingabe'!G56</f>
        <v>Synonym von «lästern»?</v>
      </c>
      <c r="D65" s="73" t="str">
        <f ca="1">'Synonyme Ver Eingabe'!H56</f>
        <v>beleidigen</v>
      </c>
    </row>
    <row r="66" spans="2:4" ht="18.75" customHeight="1" x14ac:dyDescent="0.2">
      <c r="B66" s="53" t="s">
        <v>94</v>
      </c>
      <c r="C66" s="52" t="str">
        <f ca="1">'Synonyme Ver Eingabe'!G57</f>
        <v>Synonym von «vergraben»?</v>
      </c>
      <c r="D66" s="73" t="str">
        <f ca="1">'Synonyme Ver Eingabe'!H57</f>
        <v>verbuddeln</v>
      </c>
    </row>
    <row r="67" spans="2:4" ht="18.75" customHeight="1" x14ac:dyDescent="0.2">
      <c r="B67" s="53" t="s">
        <v>95</v>
      </c>
      <c r="C67" s="52" t="str">
        <f ca="1">'Synonyme Ver Eingabe'!G58</f>
        <v>Synonym von «ändern»?</v>
      </c>
      <c r="D67" s="73" t="str">
        <f ca="1">'Synonyme Ver Eingabe'!H58</f>
        <v>wechseln</v>
      </c>
    </row>
    <row r="68" spans="2:4" ht="18.75" customHeight="1" x14ac:dyDescent="0.2">
      <c r="B68" s="53" t="s">
        <v>96</v>
      </c>
      <c r="C68" s="52" t="str">
        <f ca="1">'Synonyme Ver Eingabe'!G59</f>
        <v>Synonym von «verwechseln»?</v>
      </c>
      <c r="D68" s="73" t="str">
        <f ca="1">'Synonyme Ver Eingabe'!H59</f>
        <v>vertauschen</v>
      </c>
    </row>
    <row r="69" spans="2:4" ht="18.75" customHeight="1" x14ac:dyDescent="0.2">
      <c r="B69" s="53" t="s">
        <v>97</v>
      </c>
      <c r="C69" s="52" t="str">
        <f ca="1">'Synonyme Ver Eingabe'!G60</f>
        <v>Synonym von «entscheiden»?</v>
      </c>
      <c r="D69" s="73" t="str">
        <f ca="1">'Synonyme Ver Eingabe'!H60</f>
        <v>entschliessen</v>
      </c>
    </row>
    <row r="70" spans="2:4" ht="12" customHeight="1" x14ac:dyDescent="0.2">
      <c r="B70" s="49"/>
      <c r="C70" s="74"/>
      <c r="D70" s="72"/>
    </row>
    <row r="71" spans="2:4" ht="18.75" customHeight="1" x14ac:dyDescent="0.2">
      <c r="B71" s="53" t="s">
        <v>86</v>
      </c>
      <c r="C71" s="52" t="str">
        <f ca="1">'Synonyme Ver Eingabe'!G61</f>
        <v>Synonym von «kennen»?</v>
      </c>
      <c r="D71" s="73" t="str">
        <f ca="1">'Synonyme Ver Eingabe'!H61</f>
        <v>wissen</v>
      </c>
    </row>
    <row r="72" spans="2:4" ht="18.75" customHeight="1" x14ac:dyDescent="0.2">
      <c r="B72" s="53" t="s">
        <v>87</v>
      </c>
      <c r="C72" s="52" t="str">
        <f ca="1">'Synonyme Ver Eingabe'!G62</f>
        <v>Synonym von «leugnen»?</v>
      </c>
      <c r="D72" s="73" t="str">
        <f ca="1">'Synonyme Ver Eingabe'!H62</f>
        <v>verneinen</v>
      </c>
    </row>
    <row r="73" spans="2:4" ht="18.75" customHeight="1" x14ac:dyDescent="0.2">
      <c r="B73" s="53" t="s">
        <v>88</v>
      </c>
      <c r="C73" s="52" t="str">
        <f ca="1">'Synonyme Ver Eingabe'!G63</f>
        <v>Synonym von «verweigern»?</v>
      </c>
      <c r="D73" s="73" t="str">
        <f ca="1">'Synonyme Ver Eingabe'!H63</f>
        <v>abschlagen</v>
      </c>
    </row>
    <row r="74" spans="2:4" ht="18.75" customHeight="1" x14ac:dyDescent="0.2">
      <c r="B74" s="53" t="s">
        <v>89</v>
      </c>
      <c r="C74" s="52" t="str">
        <f ca="1">'Synonyme Ver Eingabe'!G64</f>
        <v>Synonym von «fortfahren»?</v>
      </c>
      <c r="D74" s="73" t="str">
        <f ca="1">'Synonyme Ver Eingabe'!H64</f>
        <v>fortsetzen</v>
      </c>
    </row>
    <row r="75" spans="2:4" ht="18.75" customHeight="1" x14ac:dyDescent="0.2">
      <c r="B75" s="53" t="s">
        <v>90</v>
      </c>
      <c r="C75" s="52" t="str">
        <f ca="1">'Synonyme Ver Eingabe'!G65</f>
        <v>Synonym von «tun»?</v>
      </c>
      <c r="D75" s="73" t="str">
        <f ca="1">'Synonyme Ver Eingabe'!H65</f>
        <v>machen</v>
      </c>
    </row>
    <row r="76" spans="2:4" ht="18.75" customHeight="1" x14ac:dyDescent="0.2">
      <c r="B76" s="53" t="s">
        <v>91</v>
      </c>
      <c r="C76" s="52" t="str">
        <f ca="1">'Synonyme Ver Eingabe'!G66</f>
        <v>Synonym von «erbrechen»?</v>
      </c>
      <c r="D76" s="73" t="str">
        <f ca="1">'Synonyme Ver Eingabe'!H66</f>
        <v>kotzen</v>
      </c>
    </row>
    <row r="77" spans="2:4" ht="18.75" customHeight="1" x14ac:dyDescent="0.2">
      <c r="B77" s="53" t="s">
        <v>92</v>
      </c>
      <c r="C77" s="52" t="str">
        <f ca="1">'Synonyme Ver Eingabe'!G67</f>
        <v>Synonym von «kleckern»?</v>
      </c>
      <c r="D77" s="73" t="str">
        <f ca="1">'Synonyme Ver Eingabe'!H67</f>
        <v>Flecken machen</v>
      </c>
    </row>
    <row r="78" spans="2:4" ht="18.75" customHeight="1" x14ac:dyDescent="0.2">
      <c r="B78" s="53" t="s">
        <v>93</v>
      </c>
      <c r="C78" s="52" t="str">
        <f ca="1">'Synonyme Ver Eingabe'!G68</f>
        <v>Synonym von «rotieren»?</v>
      </c>
      <c r="D78" s="73" t="str">
        <f ca="1">'Synonyme Ver Eingabe'!H68</f>
        <v>drehen</v>
      </c>
    </row>
    <row r="79" spans="2:4" ht="18.75" customHeight="1" x14ac:dyDescent="0.2">
      <c r="B79" s="53" t="s">
        <v>94</v>
      </c>
      <c r="C79" s="52" t="str">
        <f ca="1">'Synonyme Ver Eingabe'!G69</f>
        <v>Synonym von «Gras schneiden»?</v>
      </c>
      <c r="D79" s="73" t="str">
        <f ca="1">'Synonyme Ver Eingabe'!H69</f>
        <v>mähen</v>
      </c>
    </row>
    <row r="80" spans="2:4" ht="18.75" customHeight="1" x14ac:dyDescent="0.2">
      <c r="B80" s="53" t="s">
        <v>95</v>
      </c>
      <c r="C80" s="52" t="str">
        <f ca="1">'Synonyme Ver Eingabe'!G70</f>
        <v>Synonym von «lamentieren»?</v>
      </c>
      <c r="D80" s="73" t="str">
        <f ca="1">'Synonyme Ver Eingabe'!H70</f>
        <v>jammern</v>
      </c>
    </row>
    <row r="81" spans="2:5" ht="18.75" customHeight="1" x14ac:dyDescent="0.2">
      <c r="B81" s="53" t="s">
        <v>96</v>
      </c>
      <c r="C81" s="52" t="str">
        <f ca="1">'Synonyme Ver Eingabe'!G71</f>
        <v>Synonym von «fluchen»?</v>
      </c>
      <c r="D81" s="73" t="str">
        <f ca="1">'Synonyme Ver Eingabe'!H71</f>
        <v>ausrufen</v>
      </c>
    </row>
    <row r="82" spans="2:5" ht="18.75" customHeight="1" x14ac:dyDescent="0.2">
      <c r="B82" s="53" t="s">
        <v>97</v>
      </c>
      <c r="C82" s="52" t="str">
        <f ca="1">'Synonyme Ver Eingabe'!G72</f>
        <v>Synonym von «spenden»?</v>
      </c>
      <c r="D82" s="73" t="str">
        <f ca="1">'Synonyme Ver Eingabe'!H72</f>
        <v>geben</v>
      </c>
    </row>
    <row r="83" spans="2:5" ht="12" customHeight="1" x14ac:dyDescent="0.2">
      <c r="B83" s="57"/>
      <c r="C83" s="75"/>
      <c r="D83" s="75"/>
      <c r="E83" s="121"/>
    </row>
  </sheetData>
  <sheetProtection sheet="1" objects="1" scenarios="1" selectLockedCells="1" selectUnlockedCells="1"/>
  <phoneticPr fontId="1" type="noConversion"/>
  <pageMargins left="0.70000000000000007" right="0.70000000000000007" top="0.79000000000000015" bottom="0.79000000000000015" header="0.30000000000000004" footer="0.30000000000000004"/>
  <pageSetup paperSize="9" orientation="portrait" verticalDpi="0"/>
  <headerFooter>
    <oddHeader>&amp;L&amp;"Arial,Fett"&amp;12WISSEN LERNEN&amp;10
Eine Datei von Franz Feldmann&amp;RIch lerne jeden Tag 12 Sachen!</oddHeader>
    <oddFooter>&amp;L&amp;"Arial,Fett Kursiv"&amp;K000000Franz Feldmann,&amp;"Arial,Kursiv"&amp;9 Sek 1 March, Lachen&amp;R&amp;"Arial,Kursiv"&amp;9&amp;K000000Seite &amp;P von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workbookViewId="0">
      <selection activeCell="A22" sqref="A1:XFD1048576"/>
    </sheetView>
  </sheetViews>
  <sheetFormatPr baseColWidth="10" defaultColWidth="10.85546875" defaultRowHeight="18.75" customHeight="1" x14ac:dyDescent="0.2"/>
  <cols>
    <col min="1" max="1" width="5.28515625" style="61" customWidth="1"/>
    <col min="2" max="2" width="52.7109375" style="48" customWidth="1"/>
    <col min="3" max="3" width="31.140625" style="48" customWidth="1"/>
    <col min="4" max="16384" width="10.85546875" style="48"/>
  </cols>
  <sheetData>
    <row r="1" spans="1:4" ht="18.75" customHeight="1" x14ac:dyDescent="0.2">
      <c r="A1" s="44"/>
      <c r="B1" s="69" t="s">
        <v>380</v>
      </c>
      <c r="C1" s="70"/>
      <c r="D1" s="47"/>
    </row>
    <row r="2" spans="1:4" ht="12" customHeight="1" x14ac:dyDescent="0.2">
      <c r="A2" s="49"/>
      <c r="B2" s="71"/>
      <c r="C2" s="72"/>
      <c r="D2" s="52"/>
    </row>
    <row r="3" spans="1:4" ht="18.75" customHeight="1" x14ac:dyDescent="0.2">
      <c r="A3" s="53" t="s">
        <v>86</v>
      </c>
      <c r="B3" s="52" t="str">
        <f ca="1">'Synonyme Adj Eingabe'!G1</f>
        <v>Synonym von «furchtsam»?</v>
      </c>
      <c r="C3" s="77"/>
    </row>
    <row r="4" spans="1:4" ht="18.75" customHeight="1" x14ac:dyDescent="0.2">
      <c r="A4" s="53" t="s">
        <v>87</v>
      </c>
      <c r="B4" s="52" t="str">
        <f ca="1">'Synonyme Adj Eingabe'!G2</f>
        <v>Synonym von «freundlich»?</v>
      </c>
      <c r="C4" s="77"/>
    </row>
    <row r="5" spans="1:4" ht="18.75" customHeight="1" x14ac:dyDescent="0.2">
      <c r="A5" s="53" t="s">
        <v>88</v>
      </c>
      <c r="B5" s="52" t="str">
        <f ca="1">'Synonyme Adj Eingabe'!G3</f>
        <v>Synonym von «dumm»?</v>
      </c>
      <c r="C5" s="77"/>
    </row>
    <row r="6" spans="1:4" ht="18.75" customHeight="1" x14ac:dyDescent="0.2">
      <c r="A6" s="53" t="s">
        <v>89</v>
      </c>
      <c r="B6" s="52" t="str">
        <f ca="1">'Synonyme Adj Eingabe'!G4</f>
        <v>Synonym von «fantasiereich»?</v>
      </c>
      <c r="C6" s="77"/>
    </row>
    <row r="7" spans="1:4" ht="18.75" customHeight="1" x14ac:dyDescent="0.2">
      <c r="A7" s="53" t="s">
        <v>90</v>
      </c>
      <c r="B7" s="52" t="str">
        <f ca="1">'Synonyme Adj Eingabe'!G5</f>
        <v>Synonym von «frech»?</v>
      </c>
      <c r="C7" s="77"/>
    </row>
    <row r="8" spans="1:4" ht="18.75" customHeight="1" x14ac:dyDescent="0.2">
      <c r="A8" s="53" t="s">
        <v>91</v>
      </c>
      <c r="B8" s="52" t="str">
        <f ca="1">'Synonyme Adj Eingabe'!G6</f>
        <v>Synonym von «fest»?</v>
      </c>
      <c r="C8" s="77"/>
    </row>
    <row r="9" spans="1:4" ht="18.75" customHeight="1" x14ac:dyDescent="0.2">
      <c r="A9" s="53" t="s">
        <v>92</v>
      </c>
      <c r="B9" s="52" t="str">
        <f ca="1">'Synonyme Adj Eingabe'!G7</f>
        <v>Synonym von «rechthaberisch»?</v>
      </c>
      <c r="C9" s="77"/>
    </row>
    <row r="10" spans="1:4" ht="18.75" customHeight="1" x14ac:dyDescent="0.2">
      <c r="A10" s="53" t="s">
        <v>93</v>
      </c>
      <c r="B10" s="52" t="str">
        <f ca="1">'Synonyme Adj Eingabe'!G8</f>
        <v>Synonym von «pingelig»?</v>
      </c>
      <c r="C10" s="77"/>
    </row>
    <row r="11" spans="1:4" ht="18.75" customHeight="1" x14ac:dyDescent="0.2">
      <c r="A11" s="53" t="s">
        <v>94</v>
      </c>
      <c r="B11" s="52" t="str">
        <f ca="1">'Synonyme Adj Eingabe'!G9</f>
        <v>Synonym von «schöpferisch»?</v>
      </c>
      <c r="C11" s="77"/>
    </row>
    <row r="12" spans="1:4" ht="18.75" customHeight="1" x14ac:dyDescent="0.2">
      <c r="A12" s="53" t="s">
        <v>95</v>
      </c>
      <c r="B12" s="52" t="str">
        <f ca="1">'Synonyme Adj Eingabe'!G10</f>
        <v>Synonym von «bedrückt»?</v>
      </c>
      <c r="C12" s="77"/>
    </row>
    <row r="13" spans="1:4" ht="18.75" customHeight="1" x14ac:dyDescent="0.2">
      <c r="A13" s="53" t="s">
        <v>96</v>
      </c>
      <c r="B13" s="52" t="str">
        <f ca="1">'Synonyme Adj Eingabe'!G11</f>
        <v>Synonym von «interessiert»?</v>
      </c>
      <c r="C13" s="77"/>
    </row>
    <row r="14" spans="1:4" ht="18.75" customHeight="1" x14ac:dyDescent="0.2">
      <c r="A14" s="53" t="s">
        <v>97</v>
      </c>
      <c r="B14" s="52" t="str">
        <f ca="1">'Synonyme Adj Eingabe'!G12</f>
        <v>Synonym von «besonnen»?</v>
      </c>
      <c r="C14" s="77"/>
    </row>
    <row r="15" spans="1:4" ht="12" customHeight="1" x14ac:dyDescent="0.2">
      <c r="A15" s="49"/>
      <c r="B15" s="74"/>
      <c r="C15" s="72"/>
    </row>
    <row r="16" spans="1:4" ht="18.75" customHeight="1" x14ac:dyDescent="0.2">
      <c r="A16" s="53" t="s">
        <v>86</v>
      </c>
      <c r="B16" s="52" t="str">
        <f ca="1">'Synonyme Adj Eingabe'!G13</f>
        <v>Synonym von «hoffnungsvoll»?</v>
      </c>
      <c r="C16" s="77"/>
    </row>
    <row r="17" spans="1:3" ht="18.75" customHeight="1" x14ac:dyDescent="0.2">
      <c r="A17" s="53" t="s">
        <v>87</v>
      </c>
      <c r="B17" s="52" t="str">
        <f ca="1">'Synonyme Adj Eingabe'!G14</f>
        <v>Synonym von «egoistisch»?</v>
      </c>
      <c r="C17" s="77"/>
    </row>
    <row r="18" spans="1:3" ht="18.75" customHeight="1" x14ac:dyDescent="0.2">
      <c r="A18" s="53" t="s">
        <v>88</v>
      </c>
      <c r="B18" s="52" t="str">
        <f ca="1">'Synonyme Adj Eingabe'!G15</f>
        <v>Synonym von «zielstrebig»?</v>
      </c>
      <c r="C18" s="77"/>
    </row>
    <row r="19" spans="1:3" ht="18.75" customHeight="1" x14ac:dyDescent="0.2">
      <c r="A19" s="53" t="s">
        <v>89</v>
      </c>
      <c r="B19" s="52" t="str">
        <f ca="1">'Synonyme Adj Eingabe'!G16</f>
        <v>Synonym von «wortkarg»?</v>
      </c>
      <c r="C19" s="77"/>
    </row>
    <row r="20" spans="1:3" ht="18.75" customHeight="1" x14ac:dyDescent="0.2">
      <c r="A20" s="53" t="s">
        <v>90</v>
      </c>
      <c r="B20" s="52" t="str">
        <f ca="1">'Synonyme Adj Eingabe'!G17</f>
        <v>Synonym von «anständig»?</v>
      </c>
      <c r="C20" s="77"/>
    </row>
    <row r="21" spans="1:3" ht="18.75" customHeight="1" x14ac:dyDescent="0.2">
      <c r="A21" s="53" t="s">
        <v>91</v>
      </c>
      <c r="B21" s="52" t="str">
        <f ca="1">'Synonyme Adj Eingabe'!G18</f>
        <v>Synonym von «gleichgültig»?</v>
      </c>
      <c r="C21" s="77"/>
    </row>
    <row r="22" spans="1:3" ht="18.75" customHeight="1" x14ac:dyDescent="0.2">
      <c r="A22" s="53" t="s">
        <v>92</v>
      </c>
      <c r="B22" s="52" t="str">
        <f ca="1">'Synonyme Adj Eingabe'!G19</f>
        <v>Synonym von «energisch»?</v>
      </c>
      <c r="C22" s="77"/>
    </row>
    <row r="23" spans="1:3" ht="18.75" customHeight="1" x14ac:dyDescent="0.2">
      <c r="A23" s="53" t="s">
        <v>93</v>
      </c>
      <c r="B23" s="52" t="str">
        <f ca="1">'Synonyme Adj Eingabe'!G20</f>
        <v>Synonym von «intelligent»?</v>
      </c>
      <c r="C23" s="77"/>
    </row>
    <row r="24" spans="1:3" ht="18.75" customHeight="1" x14ac:dyDescent="0.2">
      <c r="A24" s="53" t="s">
        <v>94</v>
      </c>
      <c r="B24" s="52" t="str">
        <f ca="1">'Synonyme Adj Eingabe'!G21</f>
        <v>Synonym von «traurig»?</v>
      </c>
      <c r="C24" s="77"/>
    </row>
    <row r="25" spans="1:3" ht="18.75" customHeight="1" x14ac:dyDescent="0.2">
      <c r="A25" s="53" t="s">
        <v>95</v>
      </c>
      <c r="B25" s="52" t="str">
        <f ca="1">'Synonyme Adj Eingabe'!G22</f>
        <v>Synonym von «empfindlich»?</v>
      </c>
      <c r="C25" s="77"/>
    </row>
    <row r="26" spans="1:3" ht="18.75" customHeight="1" x14ac:dyDescent="0.2">
      <c r="A26" s="53" t="s">
        <v>96</v>
      </c>
      <c r="B26" s="52" t="str">
        <f ca="1">'Synonyme Adj Eingabe'!G23</f>
        <v>Synonym von «hartnäckig»?</v>
      </c>
      <c r="C26" s="77"/>
    </row>
    <row r="27" spans="1:3" ht="18.75" customHeight="1" x14ac:dyDescent="0.2">
      <c r="A27" s="53" t="s">
        <v>97</v>
      </c>
      <c r="B27" s="52" t="str">
        <f ca="1">'Synonyme Adj Eingabe'!G24</f>
        <v>Synonym von «kontaktfreudig»?</v>
      </c>
      <c r="C27" s="77"/>
    </row>
    <row r="28" spans="1:3" ht="12" customHeight="1" x14ac:dyDescent="0.2">
      <c r="A28" s="49"/>
      <c r="B28" s="74"/>
      <c r="C28" s="72"/>
    </row>
    <row r="29" spans="1:3" ht="18.75" customHeight="1" x14ac:dyDescent="0.2">
      <c r="A29" s="53" t="s">
        <v>86</v>
      </c>
      <c r="B29" s="52" t="str">
        <f ca="1">'Synonyme Adj Eingabe'!G25</f>
        <v>Synonym von «bescheiden»?</v>
      </c>
      <c r="C29" s="77"/>
    </row>
    <row r="30" spans="1:3" ht="18.75" customHeight="1" x14ac:dyDescent="0.2">
      <c r="A30" s="53" t="s">
        <v>87</v>
      </c>
      <c r="B30" s="52" t="str">
        <f ca="1">'Synonyme Adj Eingabe'!G26</f>
        <v>Synonym von «reizend»?</v>
      </c>
      <c r="C30" s="77"/>
    </row>
    <row r="31" spans="1:3" ht="18.75" customHeight="1" x14ac:dyDescent="0.2">
      <c r="A31" s="53" t="s">
        <v>88</v>
      </c>
      <c r="B31" s="52" t="str">
        <f ca="1">'Synonyme Adj Eingabe'!G27</f>
        <v>Synonym von «flegelhaft»?</v>
      </c>
      <c r="C31" s="77"/>
    </row>
    <row r="32" spans="1:3" ht="18.75" customHeight="1" x14ac:dyDescent="0.2">
      <c r="A32" s="53" t="s">
        <v>89</v>
      </c>
      <c r="B32" s="52" t="str">
        <f ca="1">'Synonyme Adj Eingabe'!G28</f>
        <v>Synonym von «faul»?</v>
      </c>
      <c r="C32" s="77"/>
    </row>
    <row r="33" spans="1:4" ht="18.75" customHeight="1" x14ac:dyDescent="0.2">
      <c r="A33" s="53" t="s">
        <v>90</v>
      </c>
      <c r="B33" s="52" t="str">
        <f ca="1">'Synonyme Adj Eingabe'!G29</f>
        <v>Synonym von «eitel»?</v>
      </c>
      <c r="C33" s="77"/>
    </row>
    <row r="34" spans="1:4" ht="18.75" customHeight="1" x14ac:dyDescent="0.2">
      <c r="A34" s="53" t="s">
        <v>91</v>
      </c>
      <c r="B34" s="52" t="str">
        <f ca="1">'Synonyme Adj Eingabe'!G30</f>
        <v>Synonym von «lebenslustig»?</v>
      </c>
      <c r="C34" s="77"/>
    </row>
    <row r="35" spans="1:4" ht="18.75" customHeight="1" x14ac:dyDescent="0.2">
      <c r="A35" s="53" t="s">
        <v>92</v>
      </c>
      <c r="B35" s="52" t="str">
        <f ca="1">'Synonyme Adj Eingabe'!G31</f>
        <v>Synonym von «albern»?</v>
      </c>
      <c r="C35" s="77"/>
    </row>
    <row r="36" spans="1:4" ht="18.75" customHeight="1" x14ac:dyDescent="0.2">
      <c r="A36" s="53" t="s">
        <v>93</v>
      </c>
      <c r="B36" s="52" t="str">
        <f ca="1">'Synonyme Adj Eingabe'!G32</f>
        <v>Synonym von «feindlich»?</v>
      </c>
      <c r="C36" s="77"/>
    </row>
    <row r="37" spans="1:4" ht="18.75" customHeight="1" x14ac:dyDescent="0.2">
      <c r="A37" s="53" t="s">
        <v>94</v>
      </c>
      <c r="B37" s="52" t="str">
        <f ca="1">'Synonyme Adj Eingabe'!G33</f>
        <v>Synonym von «friedlich»?</v>
      </c>
      <c r="C37" s="77"/>
    </row>
    <row r="38" spans="1:4" ht="18.75" customHeight="1" x14ac:dyDescent="0.2">
      <c r="A38" s="53" t="s">
        <v>95</v>
      </c>
      <c r="B38" s="52" t="str">
        <f ca="1">'Synonyme Adj Eingabe'!G34</f>
        <v>Synonym von «sentimental»?</v>
      </c>
      <c r="C38" s="77"/>
    </row>
    <row r="39" spans="1:4" ht="18.75" customHeight="1" x14ac:dyDescent="0.2">
      <c r="A39" s="53" t="s">
        <v>96</v>
      </c>
      <c r="B39" s="52" t="str">
        <f ca="1">'Synonyme Adj Eingabe'!G35</f>
        <v>Synonym von «schüchtern»?</v>
      </c>
      <c r="C39" s="77"/>
    </row>
    <row r="40" spans="1:4" ht="18.75" customHeight="1" x14ac:dyDescent="0.2">
      <c r="A40" s="53" t="s">
        <v>97</v>
      </c>
      <c r="B40" s="52" t="str">
        <f ca="1">'Synonyme Adj Eingabe'!G36</f>
        <v>Synonym von «taktvoll»?</v>
      </c>
      <c r="C40" s="77"/>
    </row>
    <row r="41" spans="1:4" ht="12" customHeight="1" x14ac:dyDescent="0.2">
      <c r="A41" s="57"/>
      <c r="B41" s="75"/>
      <c r="C41" s="76"/>
      <c r="D41" s="60"/>
    </row>
    <row r="42" spans="1:4" ht="18.75" customHeight="1" x14ac:dyDescent="0.2">
      <c r="A42" s="44"/>
      <c r="B42" s="69" t="str">
        <f>B1</f>
        <v>Synonyme von Adjektiven!</v>
      </c>
      <c r="C42" s="70"/>
      <c r="D42" s="47"/>
    </row>
    <row r="43" spans="1:4" ht="12" customHeight="1" x14ac:dyDescent="0.2">
      <c r="A43" s="49"/>
      <c r="B43" s="71"/>
      <c r="C43" s="72"/>
      <c r="D43" s="52"/>
    </row>
    <row r="44" spans="1:4" ht="18.75" customHeight="1" x14ac:dyDescent="0.2">
      <c r="A44" s="53" t="s">
        <v>86</v>
      </c>
      <c r="B44" s="52" t="str">
        <f ca="1">'Synonyme Adj Eingabe'!G37</f>
        <v>Synonym von «ruhig»?</v>
      </c>
      <c r="C44" s="77"/>
    </row>
    <row r="45" spans="1:4" ht="18.75" customHeight="1" x14ac:dyDescent="0.2">
      <c r="A45" s="53" t="s">
        <v>87</v>
      </c>
      <c r="B45" s="52" t="str">
        <f ca="1">'Synonyme Adj Eingabe'!G38</f>
        <v>Synonym von «nachlässig»?</v>
      </c>
      <c r="C45" s="77"/>
    </row>
    <row r="46" spans="1:4" ht="18.75" customHeight="1" x14ac:dyDescent="0.2">
      <c r="A46" s="53" t="s">
        <v>88</v>
      </c>
      <c r="B46" s="52" t="str">
        <f ca="1">'Synonyme Adj Eingabe'!G39</f>
        <v>Synonym von «passiv»?</v>
      </c>
      <c r="C46" s="77"/>
    </row>
    <row r="47" spans="1:4" ht="18.75" customHeight="1" x14ac:dyDescent="0.2">
      <c r="A47" s="53" t="s">
        <v>89</v>
      </c>
      <c r="B47" s="52" t="str">
        <f ca="1">'Synonyme Adj Eingabe'!G40</f>
        <v>Synonym von «rücksichtsvoll»?</v>
      </c>
      <c r="C47" s="77"/>
    </row>
    <row r="48" spans="1:4" ht="18.75" customHeight="1" x14ac:dyDescent="0.2">
      <c r="A48" s="53" t="s">
        <v>90</v>
      </c>
      <c r="B48" s="52" t="str">
        <f ca="1">'Synonyme Adj Eingabe'!G41</f>
        <v>Synonym von «kindlich»?</v>
      </c>
      <c r="C48" s="77"/>
    </row>
    <row r="49" spans="1:3" ht="18.75" customHeight="1" x14ac:dyDescent="0.2">
      <c r="A49" s="53" t="s">
        <v>91</v>
      </c>
      <c r="B49" s="52" t="str">
        <f ca="1">'Synonyme Adj Eingabe'!G42</f>
        <v>Synonym von «unwillig»?</v>
      </c>
      <c r="C49" s="77"/>
    </row>
    <row r="50" spans="1:3" ht="18.75" customHeight="1" x14ac:dyDescent="0.2">
      <c r="A50" s="53" t="s">
        <v>92</v>
      </c>
      <c r="B50" s="52" t="str">
        <f ca="1">'Synonyme Adj Eingabe'!G43</f>
        <v>Synonym von «unberechenbar»?</v>
      </c>
      <c r="C50" s="77"/>
    </row>
    <row r="51" spans="1:3" ht="18.75" customHeight="1" x14ac:dyDescent="0.2">
      <c r="A51" s="53" t="s">
        <v>93</v>
      </c>
      <c r="B51" s="52" t="str">
        <f ca="1">'Synonyme Adj Eingabe'!G44</f>
        <v>Synonym von «berechnend»?</v>
      </c>
      <c r="C51" s="77"/>
    </row>
    <row r="52" spans="1:3" ht="18.75" customHeight="1" x14ac:dyDescent="0.2">
      <c r="A52" s="53" t="s">
        <v>94</v>
      </c>
      <c r="B52" s="52" t="str">
        <f ca="1">'Synonyme Adj Eingabe'!G45</f>
        <v>Synonym von «charmant»?</v>
      </c>
      <c r="C52" s="77"/>
    </row>
    <row r="53" spans="1:3" ht="18.75" customHeight="1" x14ac:dyDescent="0.2">
      <c r="A53" s="53" t="s">
        <v>95</v>
      </c>
      <c r="B53" s="52" t="str">
        <f ca="1">'Synonyme Adj Eingabe'!G46</f>
        <v>Synonym von «gründlich»?</v>
      </c>
      <c r="C53" s="77"/>
    </row>
    <row r="54" spans="1:3" ht="18.75" customHeight="1" x14ac:dyDescent="0.2">
      <c r="A54" s="53" t="s">
        <v>96</v>
      </c>
      <c r="B54" s="52" t="str">
        <f ca="1">'Synonyme Adj Eingabe'!G47</f>
        <v>Synonym von «furchtlos»?</v>
      </c>
      <c r="C54" s="77"/>
    </row>
    <row r="55" spans="1:3" ht="18.75" customHeight="1" x14ac:dyDescent="0.2">
      <c r="A55" s="53" t="s">
        <v>97</v>
      </c>
      <c r="B55" s="52" t="str">
        <f ca="1">'Synonyme Adj Eingabe'!G48</f>
        <v>Synonym von «reuig»?</v>
      </c>
      <c r="C55" s="77"/>
    </row>
    <row r="56" spans="1:3" ht="12" customHeight="1" x14ac:dyDescent="0.2">
      <c r="A56" s="49"/>
      <c r="B56" s="74"/>
      <c r="C56" s="72"/>
    </row>
    <row r="57" spans="1:3" ht="18.75" customHeight="1" x14ac:dyDescent="0.2">
      <c r="A57" s="53" t="s">
        <v>86</v>
      </c>
      <c r="B57" s="52" t="str">
        <f ca="1">'Synonyme Adj Eingabe'!G49</f>
        <v>Synonym von «allein»?</v>
      </c>
      <c r="C57" s="77"/>
    </row>
    <row r="58" spans="1:3" ht="18.75" customHeight="1" x14ac:dyDescent="0.2">
      <c r="A58" s="53" t="s">
        <v>87</v>
      </c>
      <c r="B58" s="52" t="str">
        <f ca="1">'Synonyme Adj Eingabe'!G50</f>
        <v>Synonym von «schüchtern»?</v>
      </c>
      <c r="C58" s="77"/>
    </row>
    <row r="59" spans="1:3" ht="18.75" customHeight="1" x14ac:dyDescent="0.2">
      <c r="A59" s="53" t="s">
        <v>88</v>
      </c>
      <c r="B59" s="52" t="str">
        <f ca="1">'Synonyme Adj Eingabe'!G51</f>
        <v>Synonym von «nervös»?</v>
      </c>
      <c r="C59" s="77"/>
    </row>
    <row r="60" spans="1:3" ht="18.75" customHeight="1" x14ac:dyDescent="0.2">
      <c r="A60" s="53" t="s">
        <v>89</v>
      </c>
      <c r="B60" s="52" t="str">
        <f ca="1">'Synonyme Adj Eingabe'!G52</f>
        <v>Synonym von «strebsam»?</v>
      </c>
      <c r="C60" s="77"/>
    </row>
    <row r="61" spans="1:3" ht="18.75" customHeight="1" x14ac:dyDescent="0.2">
      <c r="A61" s="53" t="s">
        <v>90</v>
      </c>
      <c r="B61" s="52" t="str">
        <f ca="1">'Synonyme Adj Eingabe'!G53</f>
        <v>Synonym von «tolerant»?</v>
      </c>
      <c r="C61" s="77"/>
    </row>
    <row r="62" spans="1:3" ht="18.75" customHeight="1" x14ac:dyDescent="0.2">
      <c r="A62" s="53" t="s">
        <v>91</v>
      </c>
      <c r="B62" s="52" t="str">
        <f ca="1">'Synonyme Adj Eingabe'!G54</f>
        <v>Synonym von «tollpatschig»?</v>
      </c>
      <c r="C62" s="77"/>
    </row>
    <row r="63" spans="1:3" ht="18.75" customHeight="1" x14ac:dyDescent="0.2">
      <c r="A63" s="53" t="s">
        <v>92</v>
      </c>
      <c r="B63" s="52" t="str">
        <f ca="1">'Synonyme Adj Eingabe'!G55</f>
        <v>Synonym von «listig»?</v>
      </c>
      <c r="C63" s="77"/>
    </row>
    <row r="64" spans="1:3" ht="18.75" customHeight="1" x14ac:dyDescent="0.2">
      <c r="A64" s="53" t="s">
        <v>93</v>
      </c>
      <c r="B64" s="52" t="str">
        <f ca="1">'Synonyme Adj Eingabe'!G56</f>
        <v>Synonym von «nachtragend»?</v>
      </c>
      <c r="C64" s="77"/>
    </row>
    <row r="65" spans="1:3" ht="18.75" customHeight="1" x14ac:dyDescent="0.2">
      <c r="A65" s="53" t="s">
        <v>94</v>
      </c>
      <c r="B65" s="52" t="str">
        <f ca="1">'Synonyme Adj Eingabe'!G57</f>
        <v>Synonym von «knauserig»?</v>
      </c>
      <c r="C65" s="77"/>
    </row>
    <row r="66" spans="1:3" ht="18.75" customHeight="1" x14ac:dyDescent="0.2">
      <c r="A66" s="53" t="s">
        <v>95</v>
      </c>
      <c r="B66" s="52" t="str">
        <f ca="1">'Synonyme Adj Eingabe'!G58</f>
        <v>Synonym von «überheblich»?</v>
      </c>
      <c r="C66" s="77"/>
    </row>
    <row r="67" spans="1:3" ht="18.75" customHeight="1" x14ac:dyDescent="0.2">
      <c r="A67" s="53" t="s">
        <v>96</v>
      </c>
      <c r="B67" s="52" t="str">
        <f ca="1">'Synonyme Adj Eingabe'!G59</f>
        <v>Synonym von «konsequent»?</v>
      </c>
      <c r="C67" s="77"/>
    </row>
    <row r="68" spans="1:3" ht="18.75" customHeight="1" x14ac:dyDescent="0.2">
      <c r="A68" s="53" t="s">
        <v>97</v>
      </c>
      <c r="B68" s="52" t="str">
        <f ca="1">'Synonyme Adj Eingabe'!G60</f>
        <v>Synonym von «arbeitsam»?</v>
      </c>
      <c r="C68" s="77"/>
    </row>
    <row r="69" spans="1:3" ht="12" customHeight="1" x14ac:dyDescent="0.2">
      <c r="A69" s="49"/>
      <c r="B69" s="74"/>
      <c r="C69" s="72"/>
    </row>
    <row r="70" spans="1:3" ht="18.75" customHeight="1" x14ac:dyDescent="0.2">
      <c r="A70" s="53" t="s">
        <v>86</v>
      </c>
      <c r="B70" s="52" t="str">
        <f ca="1">'Synonyme Adj Eingabe'!G61</f>
        <v>Synonym von «naiv»?</v>
      </c>
      <c r="C70" s="77"/>
    </row>
    <row r="71" spans="1:3" ht="18.75" customHeight="1" x14ac:dyDescent="0.2">
      <c r="A71" s="53" t="s">
        <v>87</v>
      </c>
      <c r="B71" s="52" t="str">
        <f ca="1">'Synonyme Adj Eingabe'!G62</f>
        <v>Synonym von «zielbewusst»?</v>
      </c>
      <c r="C71" s="77"/>
    </row>
    <row r="72" spans="1:3" ht="18.75" customHeight="1" x14ac:dyDescent="0.2">
      <c r="A72" s="53" t="s">
        <v>88</v>
      </c>
      <c r="B72" s="52" t="str">
        <f ca="1">'Synonyme Adj Eingabe'!G63</f>
        <v>Synonym von «unbeschwert»?</v>
      </c>
      <c r="C72" s="77"/>
    </row>
    <row r="73" spans="1:3" ht="18.75" customHeight="1" x14ac:dyDescent="0.2">
      <c r="A73" s="53" t="s">
        <v>89</v>
      </c>
      <c r="B73" s="52" t="str">
        <f ca="1">'Synonyme Adj Eingabe'!G64</f>
        <v>Synonym von «unstet»?</v>
      </c>
      <c r="C73" s="77"/>
    </row>
    <row r="74" spans="1:3" ht="18.75" customHeight="1" x14ac:dyDescent="0.2">
      <c r="A74" s="53" t="s">
        <v>90</v>
      </c>
      <c r="B74" s="52" t="str">
        <f ca="1">'Synonyme Adj Eingabe'!G65</f>
        <v>Synonym von «wortkarg»?</v>
      </c>
      <c r="C74" s="77"/>
    </row>
    <row r="75" spans="1:3" ht="18.75" customHeight="1" x14ac:dyDescent="0.2">
      <c r="A75" s="53" t="s">
        <v>91</v>
      </c>
      <c r="B75" s="52" t="str">
        <f ca="1">'Synonyme Adj Eingabe'!G66</f>
        <v>Synonym von «parteiisch»?</v>
      </c>
      <c r="C75" s="77"/>
    </row>
    <row r="76" spans="1:3" ht="18.75" customHeight="1" x14ac:dyDescent="0.2">
      <c r="A76" s="53" t="s">
        <v>92</v>
      </c>
      <c r="B76" s="52" t="str">
        <f ca="1">'Synonyme Adj Eingabe'!G67</f>
        <v>Synonym von «realistisch»?</v>
      </c>
      <c r="C76" s="77"/>
    </row>
    <row r="77" spans="1:3" ht="18.75" customHeight="1" x14ac:dyDescent="0.2">
      <c r="A77" s="53" t="s">
        <v>93</v>
      </c>
      <c r="B77" s="52" t="str">
        <f ca="1">'Synonyme Adj Eingabe'!G68</f>
        <v>Synonym von «versponnen»?</v>
      </c>
      <c r="C77" s="77"/>
    </row>
    <row r="78" spans="1:3" ht="18.75" customHeight="1" x14ac:dyDescent="0.2">
      <c r="A78" s="53" t="s">
        <v>94</v>
      </c>
      <c r="B78" s="52" t="str">
        <f ca="1">'Synonyme Adj Eingabe'!G69</f>
        <v>Synonym von «wissensdurstig»?</v>
      </c>
      <c r="C78" s="77"/>
    </row>
    <row r="79" spans="1:3" ht="18.75" customHeight="1" x14ac:dyDescent="0.2">
      <c r="A79" s="53" t="s">
        <v>95</v>
      </c>
      <c r="B79" s="52" t="str">
        <f ca="1">'Synonyme Adj Eingabe'!G70</f>
        <v>Synonym von «altklug»?</v>
      </c>
      <c r="C79" s="77"/>
    </row>
    <row r="80" spans="1:3" ht="18.75" customHeight="1" x14ac:dyDescent="0.2">
      <c r="A80" s="53" t="s">
        <v>96</v>
      </c>
      <c r="B80" s="52" t="str">
        <f ca="1">'Synonyme Adj Eingabe'!G71</f>
        <v>Synonym von «aggressiv»?</v>
      </c>
      <c r="C80" s="77"/>
    </row>
    <row r="81" spans="1:4" ht="18.75" customHeight="1" x14ac:dyDescent="0.2">
      <c r="A81" s="53" t="s">
        <v>97</v>
      </c>
      <c r="B81" s="52" t="str">
        <f ca="1">'Synonyme Adj Eingabe'!G72</f>
        <v>Synonym von «eingebildet»?</v>
      </c>
      <c r="C81" s="77"/>
    </row>
    <row r="82" spans="1:4" ht="12" customHeight="1" x14ac:dyDescent="0.2">
      <c r="A82" s="57"/>
      <c r="B82" s="75"/>
      <c r="C82" s="76"/>
      <c r="D82" s="60"/>
    </row>
  </sheetData>
  <pageMargins left="0.7" right="0.7" top="0.78740157499999996" bottom="0.78740157499999996" header="0.3" footer="0.3"/>
  <pageSetup paperSize="9" orientation="portrait" verticalDpi="0"/>
  <headerFooter>
    <oddHeader>&amp;L&amp;"Arial,Fett"&amp;12WISSEN LERNEN&amp;10
Eine Datei von Franz Feldmann&amp;RIch lerne jeden Tag 12 Sachen!</oddHeader>
    <oddFooter>&amp;L&amp;"Arial,Fett Kursiv"Franz Feldmann,&amp;"Arial,Kursiv"&amp;9 Sek 1 March, Lachen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22" workbookViewId="0">
      <selection activeCell="H14" sqref="H14"/>
    </sheetView>
  </sheetViews>
  <sheetFormatPr baseColWidth="10" defaultRowHeight="18.75" customHeight="1" x14ac:dyDescent="0.2"/>
  <cols>
    <col min="1" max="1" width="5.28515625" style="1" customWidth="1"/>
    <col min="2" max="2" width="52.7109375" customWidth="1"/>
    <col min="3" max="3" width="31.140625" customWidth="1"/>
  </cols>
  <sheetData>
    <row r="1" spans="1:4" ht="18.75" customHeight="1" x14ac:dyDescent="0.25">
      <c r="A1" s="16"/>
      <c r="B1" s="15" t="s">
        <v>243</v>
      </c>
      <c r="C1" s="17"/>
      <c r="D1" s="14"/>
    </row>
    <row r="2" spans="1:4" ht="12" customHeight="1" x14ac:dyDescent="0.25">
      <c r="A2" s="21"/>
      <c r="B2" s="27"/>
      <c r="C2" s="23"/>
      <c r="D2" s="5"/>
    </row>
    <row r="3" spans="1:4" ht="18.75" customHeight="1" x14ac:dyDescent="0.2">
      <c r="A3" s="18" t="s">
        <v>86</v>
      </c>
      <c r="B3" s="5" t="str">
        <f ca="1">CONCATENATE("Welches ist die Hauptstadt von ",'Länder getrennt'!G1,"?")</f>
        <v>Welches ist die Hauptstadt von der Niederlande?</v>
      </c>
      <c r="C3" s="19"/>
    </row>
    <row r="4" spans="1:4" ht="18.75" customHeight="1" x14ac:dyDescent="0.2">
      <c r="A4" s="18" t="s">
        <v>87</v>
      </c>
      <c r="B4" s="5" t="str">
        <f ca="1">CONCATENATE("Welches ist die Hauptstadt von ",'Länder getrennt'!G2,"?")</f>
        <v>Welches ist die Hauptstadt von Andorra?</v>
      </c>
      <c r="C4" s="19"/>
    </row>
    <row r="5" spans="1:4" ht="18.75" customHeight="1" x14ac:dyDescent="0.2">
      <c r="A5" s="18" t="s">
        <v>88</v>
      </c>
      <c r="B5" s="5" t="str">
        <f ca="1">CONCATENATE("Welches ist die Hauptstadt von ",'Länder getrennt'!G3,"?")</f>
        <v>Welches ist die Hauptstadt von der Türkei?</v>
      </c>
      <c r="C5" s="19"/>
    </row>
    <row r="6" spans="1:4" ht="18.75" customHeight="1" x14ac:dyDescent="0.2">
      <c r="A6" s="18" t="s">
        <v>89</v>
      </c>
      <c r="B6" s="5" t="str">
        <f ca="1">CONCATENATE("Welches ist die Hauptstadt von ",'Länder getrennt'!G4,"?")</f>
        <v>Welches ist die Hauptstadt von Kasachstan?</v>
      </c>
      <c r="C6" s="19"/>
    </row>
    <row r="7" spans="1:4" ht="18.75" customHeight="1" x14ac:dyDescent="0.2">
      <c r="A7" s="18" t="s">
        <v>90</v>
      </c>
      <c r="B7" s="5" t="str">
        <f ca="1">CONCATENATE("Welches ist die Hauptstadt von ",'Länder getrennt'!G5,"?")</f>
        <v>Welches ist die Hauptstadt von Griechenland?</v>
      </c>
      <c r="C7" s="19"/>
    </row>
    <row r="8" spans="1:4" ht="18.75" customHeight="1" x14ac:dyDescent="0.2">
      <c r="A8" s="18" t="s">
        <v>91</v>
      </c>
      <c r="B8" s="5" t="str">
        <f ca="1">CONCATENATE("Welches ist die Hauptstadt von ",'Länder getrennt'!G6,"?")</f>
        <v>Welches ist die Hauptstadt von Serbien?</v>
      </c>
      <c r="C8" s="19"/>
    </row>
    <row r="9" spans="1:4" ht="18.75" customHeight="1" x14ac:dyDescent="0.2">
      <c r="A9" s="18" t="s">
        <v>92</v>
      </c>
      <c r="B9" s="5" t="str">
        <f ca="1">CONCATENATE("Welches ist die Hauptstadt von ",'Länder getrennt'!G7,"?")</f>
        <v>Welches ist die Hauptstadt von Deutschland?</v>
      </c>
      <c r="C9" s="19"/>
    </row>
    <row r="10" spans="1:4" ht="18.75" customHeight="1" x14ac:dyDescent="0.2">
      <c r="A10" s="18" t="s">
        <v>93</v>
      </c>
      <c r="B10" s="5" t="str">
        <f ca="1">CONCATENATE("Welches ist die Hauptstadt von ",'Länder getrennt'!G8,"?")</f>
        <v>Welches ist die Hauptstadt von der Schweiz?</v>
      </c>
      <c r="C10" s="19"/>
    </row>
    <row r="11" spans="1:4" ht="18.75" customHeight="1" x14ac:dyDescent="0.2">
      <c r="A11" s="18" t="s">
        <v>94</v>
      </c>
      <c r="B11" s="5" t="str">
        <f ca="1">CONCATENATE("Welches ist die Hauptstadt von ",'Länder getrennt'!G9,"?")</f>
        <v>Welches ist die Hauptstadt von der Slowakei?</v>
      </c>
      <c r="C11" s="19"/>
    </row>
    <row r="12" spans="1:4" ht="18.75" customHeight="1" x14ac:dyDescent="0.2">
      <c r="A12" s="18" t="s">
        <v>95</v>
      </c>
      <c r="B12" s="5" t="str">
        <f ca="1">CONCATENATE("Welches ist die Hauptstadt von ",'Länder getrennt'!G10,"?")</f>
        <v>Welches ist die Hauptstadt von Belgien?</v>
      </c>
      <c r="C12" s="19"/>
    </row>
    <row r="13" spans="1:4" ht="18.75" customHeight="1" x14ac:dyDescent="0.2">
      <c r="A13" s="18" t="s">
        <v>96</v>
      </c>
      <c r="B13" s="5" t="str">
        <f ca="1">CONCATENATE("Welches ist die Hauptstadt von ",'Länder getrennt'!G11,"?")</f>
        <v>Welches ist die Hauptstadt von Ungarn?</v>
      </c>
      <c r="C13" s="19"/>
    </row>
    <row r="14" spans="1:4" ht="18.75" customHeight="1" x14ac:dyDescent="0.2">
      <c r="A14" s="18" t="s">
        <v>97</v>
      </c>
      <c r="B14" s="5" t="str">
        <f ca="1">CONCATENATE("Welches ist die Hauptstadt von ",'Länder getrennt'!G12,"?")</f>
        <v>Welches ist die Hauptstadt von Rumänien?</v>
      </c>
      <c r="C14" s="19"/>
    </row>
    <row r="15" spans="1:4" ht="12" customHeight="1" x14ac:dyDescent="0.2">
      <c r="A15" s="21"/>
      <c r="B15" s="22"/>
      <c r="C15" s="23"/>
    </row>
    <row r="16" spans="1:4" ht="18.75" customHeight="1" x14ac:dyDescent="0.2">
      <c r="A16" s="18" t="s">
        <v>86</v>
      </c>
      <c r="B16" s="5" t="str">
        <f ca="1">CONCATENATE("Welches ist die Hauptstadt von ",'Länder getrennt'!G13,"?")</f>
        <v>Welches ist die Hauptstadt von Irland?</v>
      </c>
      <c r="C16" s="19"/>
    </row>
    <row r="17" spans="1:3" ht="18.75" customHeight="1" x14ac:dyDescent="0.2">
      <c r="A17" s="18" t="s">
        <v>87</v>
      </c>
      <c r="B17" s="5" t="str">
        <f ca="1">CONCATENATE("Welches ist die Hauptstadt von ",'Länder getrennt'!G14,"?")</f>
        <v>Welches ist die Hauptstadt von Finnland?</v>
      </c>
      <c r="C17" s="19"/>
    </row>
    <row r="18" spans="1:3" ht="18.75" customHeight="1" x14ac:dyDescent="0.2">
      <c r="A18" s="18" t="s">
        <v>88</v>
      </c>
      <c r="B18" s="5" t="str">
        <f ca="1">CONCATENATE("Welches ist die Hauptstadt von ",'Länder getrennt'!G15,"?")</f>
        <v>Welches ist die Hauptstadt von der Ukraine?</v>
      </c>
      <c r="C18" s="19"/>
    </row>
    <row r="19" spans="1:3" ht="18.75" customHeight="1" x14ac:dyDescent="0.2">
      <c r="A19" s="18" t="s">
        <v>89</v>
      </c>
      <c r="B19" s="5" t="str">
        <f ca="1">CONCATENATE("Welches ist die Hauptstadt von ",'Länder getrennt'!G16,"?")</f>
        <v>Welches ist die Hauptstadt von Moldawien?</v>
      </c>
      <c r="C19" s="19"/>
    </row>
    <row r="20" spans="1:3" ht="18.75" customHeight="1" x14ac:dyDescent="0.2">
      <c r="A20" s="18" t="s">
        <v>90</v>
      </c>
      <c r="B20" s="5" t="str">
        <f ca="1">CONCATENATE("Welches ist die Hauptstadt von ",'Länder getrennt'!G17,"?")</f>
        <v>Welches ist die Hauptstadt von Dänemark?</v>
      </c>
      <c r="C20" s="19"/>
    </row>
    <row r="21" spans="1:3" ht="18.75" customHeight="1" x14ac:dyDescent="0.2">
      <c r="A21" s="18" t="s">
        <v>91</v>
      </c>
      <c r="B21" s="5" t="str">
        <f ca="1">CONCATENATE("Welches ist die Hauptstadt von ",'Länder getrennt'!G18,"?")</f>
        <v>Welches ist die Hauptstadt von Portugal?</v>
      </c>
      <c r="C21" s="19"/>
    </row>
    <row r="22" spans="1:3" ht="18.75" customHeight="1" x14ac:dyDescent="0.2">
      <c r="A22" s="18" t="s">
        <v>92</v>
      </c>
      <c r="B22" s="5" t="str">
        <f ca="1">CONCATENATE("Welches ist die Hauptstadt von ",'Länder getrennt'!G19,"?")</f>
        <v>Welches ist die Hauptstadt von Slowenien?</v>
      </c>
      <c r="C22" s="19"/>
    </row>
    <row r="23" spans="1:3" ht="18.75" customHeight="1" x14ac:dyDescent="0.2">
      <c r="A23" s="18" t="s">
        <v>93</v>
      </c>
      <c r="B23" s="5" t="str">
        <f ca="1">CONCATENATE("Welches ist die Hauptstadt von ",'Länder getrennt'!G20,"?")</f>
        <v>Welches ist die Hauptstadt von Vereinigtes Königreich?</v>
      </c>
      <c r="C23" s="19"/>
    </row>
    <row r="24" spans="1:3" ht="18.75" customHeight="1" x14ac:dyDescent="0.2">
      <c r="A24" s="18" t="s">
        <v>94</v>
      </c>
      <c r="B24" s="5" t="str">
        <f ca="1">CONCATENATE("Welches ist die Hauptstadt von ",'Länder getrennt'!G21,"?")</f>
        <v>Welches ist die Hauptstadt von Luxemburg?</v>
      </c>
      <c r="C24" s="19"/>
    </row>
    <row r="25" spans="1:3" ht="18.75" customHeight="1" x14ac:dyDescent="0.2">
      <c r="A25" s="18" t="s">
        <v>95</v>
      </c>
      <c r="B25" s="5" t="str">
        <f ca="1">CONCATENATE("Welches ist die Hauptstadt von ",'Länder getrennt'!G22,"?")</f>
        <v>Welches ist die Hauptstadt von Spanien?</v>
      </c>
      <c r="C25" s="19"/>
    </row>
    <row r="26" spans="1:3" ht="18.75" customHeight="1" x14ac:dyDescent="0.2">
      <c r="A26" s="18" t="s">
        <v>96</v>
      </c>
      <c r="B26" s="5" t="str">
        <f ca="1">CONCATENATE("Welches ist die Hauptstadt von ",'Länder getrennt'!G23,"?")</f>
        <v>Welches ist die Hauptstadt von Weissrussland?</v>
      </c>
      <c r="C26" s="19"/>
    </row>
    <row r="27" spans="1:3" ht="18.75" customHeight="1" x14ac:dyDescent="0.2">
      <c r="A27" s="18" t="s">
        <v>97</v>
      </c>
      <c r="B27" s="5" t="str">
        <f ca="1">CONCATENATE("Welches ist die Hauptstadt von ",'Länder getrennt'!G24,"?")</f>
        <v>Welches ist die Hauptstadt von Monaco?</v>
      </c>
      <c r="C27" s="19"/>
    </row>
    <row r="28" spans="1:3" ht="12" customHeight="1" x14ac:dyDescent="0.2">
      <c r="A28" s="21"/>
      <c r="B28" s="22"/>
      <c r="C28" s="23"/>
    </row>
    <row r="29" spans="1:3" ht="18.75" customHeight="1" x14ac:dyDescent="0.2">
      <c r="A29" s="18" t="s">
        <v>86</v>
      </c>
      <c r="B29" s="5" t="str">
        <f ca="1">CONCATENATE("Welches ist die Hauptstadt von ",'Länder getrennt'!G25,"?")</f>
        <v>Welches ist die Hauptstadt von Russland?</v>
      </c>
      <c r="C29" s="19"/>
    </row>
    <row r="30" spans="1:3" ht="18.75" customHeight="1" x14ac:dyDescent="0.2">
      <c r="A30" s="18" t="s">
        <v>87</v>
      </c>
      <c r="B30" s="5" t="str">
        <f ca="1">CONCATENATE("Welches ist die Hauptstadt von ",'Länder getrennt'!G26,"?")</f>
        <v>Welches ist die Hauptstadt von Norwegen?</v>
      </c>
      <c r="C30" s="19"/>
    </row>
    <row r="31" spans="1:3" ht="18.75" customHeight="1" x14ac:dyDescent="0.2">
      <c r="A31" s="18" t="s">
        <v>88</v>
      </c>
      <c r="B31" s="5" t="str">
        <f ca="1">CONCATENATE("Welches ist die Hauptstadt von ",'Länder getrennt'!G27,"?")</f>
        <v>Welches ist die Hauptstadt von Frankreich?</v>
      </c>
      <c r="C31" s="19"/>
    </row>
    <row r="32" spans="1:3" ht="18.75" customHeight="1" x14ac:dyDescent="0.2">
      <c r="A32" s="18" t="s">
        <v>89</v>
      </c>
      <c r="B32" s="5" t="str">
        <f ca="1">CONCATENATE("Welches ist die Hauptstadt von ",'Länder getrennt'!G28,"?")</f>
        <v>Welches ist die Hauptstadt von Montenegro?</v>
      </c>
      <c r="C32" s="19"/>
    </row>
    <row r="33" spans="1:4" ht="18.75" customHeight="1" x14ac:dyDescent="0.2">
      <c r="A33" s="18" t="s">
        <v>90</v>
      </c>
      <c r="B33" s="5" t="str">
        <f ca="1">CONCATENATE("Welches ist die Hauptstadt von ",'Länder getrennt'!G29,"?")</f>
        <v>Welches ist die Hauptstadt von Tschechien?</v>
      </c>
      <c r="C33" s="19"/>
    </row>
    <row r="34" spans="1:4" ht="18.75" customHeight="1" x14ac:dyDescent="0.2">
      <c r="A34" s="18" t="s">
        <v>91</v>
      </c>
      <c r="B34" s="5" t="str">
        <f ca="1">CONCATENATE("Welches ist die Hauptstadt von ",'Länder getrennt'!G30,"?")</f>
        <v>Welches ist die Hauptstadt von Kosovo?</v>
      </c>
      <c r="C34" s="19"/>
    </row>
    <row r="35" spans="1:4" ht="18.75" customHeight="1" x14ac:dyDescent="0.2">
      <c r="A35" s="18" t="s">
        <v>92</v>
      </c>
      <c r="B35" s="5" t="str">
        <f ca="1">CONCATENATE("Welches ist die Hauptstadt von ",'Länder getrennt'!G31,"?")</f>
        <v>Welches ist die Hauptstadt von Island?</v>
      </c>
      <c r="C35" s="19"/>
    </row>
    <row r="36" spans="1:4" ht="18.75" customHeight="1" x14ac:dyDescent="0.2">
      <c r="A36" s="18" t="s">
        <v>93</v>
      </c>
      <c r="B36" s="5" t="str">
        <f ca="1">CONCATENATE("Welches ist die Hauptstadt von ",'Länder getrennt'!G32,"?")</f>
        <v>Welches ist die Hauptstadt von Lettland?</v>
      </c>
      <c r="C36" s="19"/>
    </row>
    <row r="37" spans="1:4" ht="18.75" customHeight="1" x14ac:dyDescent="0.2">
      <c r="A37" s="18" t="s">
        <v>94</v>
      </c>
      <c r="B37" s="5" t="str">
        <f ca="1">CONCATENATE("Welches ist die Hauptstadt von ",'Länder getrennt'!G33,"?")</f>
        <v>Welches ist die Hauptstadt von Italien?</v>
      </c>
      <c r="C37" s="19"/>
    </row>
    <row r="38" spans="1:4" ht="18.75" customHeight="1" x14ac:dyDescent="0.2">
      <c r="A38" s="18" t="s">
        <v>95</v>
      </c>
      <c r="B38" s="5" t="str">
        <f ca="1">CONCATENATE("Welches ist die Hauptstadt von ",'Länder getrennt'!G34,"?")</f>
        <v>Welches ist die Hauptstadt von San Marino?</v>
      </c>
      <c r="C38" s="19"/>
    </row>
    <row r="39" spans="1:4" ht="18.75" customHeight="1" x14ac:dyDescent="0.2">
      <c r="A39" s="18" t="s">
        <v>96</v>
      </c>
      <c r="B39" s="5" t="str">
        <f ca="1">CONCATENATE("Welches ist die Hauptstadt von ",'Länder getrennt'!G35,"?")</f>
        <v>Welches ist die Hauptstadt von Bosnien und Herzegowina?</v>
      </c>
      <c r="C39" s="19"/>
    </row>
    <row r="40" spans="1:4" ht="18.75" customHeight="1" x14ac:dyDescent="0.2">
      <c r="A40" s="18" t="s">
        <v>97</v>
      </c>
      <c r="B40" s="5" t="str">
        <f ca="1">CONCATENATE("Welches ist die Hauptstadt von ",'Länder getrennt'!G36,"?")</f>
        <v>Welches ist die Hauptstadt von Mazedonien?</v>
      </c>
      <c r="C40" s="19"/>
    </row>
    <row r="41" spans="1:4" ht="12" customHeight="1" x14ac:dyDescent="0.2">
      <c r="A41" s="24"/>
      <c r="B41" s="25"/>
      <c r="C41" s="26"/>
      <c r="D41" s="2"/>
    </row>
  </sheetData>
  <pageMargins left="0.7" right="0.7" top="0.78740157499999996" bottom="0.78740157499999996" header="0.3" footer="0.3"/>
  <pageSetup paperSize="9" orientation="portrait" verticalDpi="0"/>
  <headerFooter>
    <oddHeader>&amp;L&amp;"Arial,Fett"&amp;12WISSEN LERNEN&amp;10
Eine Datei von Franz Feldmann&amp;RIch lerne jeden Tag 12 Sachen!</oddHeader>
    <oddFooter>&amp;L&amp;"Arial,Fett Kursiv"Franz Feldmann,&amp;"Arial,Kursiv"&amp;9 Sek 1 March, Lachen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22" workbookViewId="0">
      <selection activeCell="H14" sqref="H14"/>
    </sheetView>
  </sheetViews>
  <sheetFormatPr baseColWidth="10" defaultRowHeight="18.75" customHeight="1" x14ac:dyDescent="0.2"/>
  <cols>
    <col min="1" max="1" width="5.28515625" style="1" customWidth="1"/>
    <col min="2" max="2" width="52.7109375" customWidth="1"/>
    <col min="3" max="3" width="31.140625" customWidth="1"/>
  </cols>
  <sheetData>
    <row r="1" spans="1:4" ht="18.75" customHeight="1" x14ac:dyDescent="0.25">
      <c r="A1" s="16"/>
      <c r="B1" s="15" t="s">
        <v>244</v>
      </c>
      <c r="C1" s="17"/>
      <c r="D1" s="14"/>
    </row>
    <row r="2" spans="1:4" ht="12" customHeight="1" x14ac:dyDescent="0.25">
      <c r="A2" s="21"/>
      <c r="B2" s="27"/>
      <c r="C2" s="23"/>
      <c r="D2" s="5"/>
    </row>
    <row r="3" spans="1:4" ht="18.75" customHeight="1" x14ac:dyDescent="0.2">
      <c r="A3" s="18" t="s">
        <v>86</v>
      </c>
      <c r="B3" s="5" t="str">
        <f ca="1">CONCATENATE("Welches ist die Hauptstadt von ",'Länder getrennt'!V1,"?")</f>
        <v>Welches ist die Hauptstadt von Vereinigte Arabische Emirate?</v>
      </c>
      <c r="C3" s="19"/>
    </row>
    <row r="4" spans="1:4" ht="18.75" customHeight="1" x14ac:dyDescent="0.2">
      <c r="A4" s="18" t="s">
        <v>87</v>
      </c>
      <c r="B4" s="5" t="str">
        <f ca="1">CONCATENATE("Welches ist die Hauptstadt von ",'Länder getrennt'!V2,"?")</f>
        <v>Welches ist die Hauptstadt von Jordanien?</v>
      </c>
      <c r="C4" s="19"/>
    </row>
    <row r="5" spans="1:4" ht="18.75" customHeight="1" x14ac:dyDescent="0.2">
      <c r="A5" s="18" t="s">
        <v>88</v>
      </c>
      <c r="B5" s="5" t="str">
        <f ca="1">CONCATENATE("Welches ist die Hauptstadt von ",'Länder getrennt'!V3,"?")</f>
        <v>Welches ist die Hauptstadt von Turkmenistan?</v>
      </c>
      <c r="C5" s="19"/>
    </row>
    <row r="6" spans="1:4" ht="18.75" customHeight="1" x14ac:dyDescent="0.2">
      <c r="A6" s="18" t="s">
        <v>89</v>
      </c>
      <c r="B6" s="5" t="str">
        <f ca="1">CONCATENATE("Welches ist die Hauptstadt von ",'Länder getrennt'!V4,"?")</f>
        <v>Welches ist die Hauptstadt von Kasachstan?</v>
      </c>
      <c r="C6" s="19"/>
    </row>
    <row r="7" spans="1:4" ht="18.75" customHeight="1" x14ac:dyDescent="0.2">
      <c r="A7" s="18" t="s">
        <v>90</v>
      </c>
      <c r="B7" s="5" t="str">
        <f ca="1">CONCATENATE("Welches ist die Hauptstadt von ",'Länder getrennt'!V5,"?")</f>
        <v>Welches ist die Hauptstadt von Irak?</v>
      </c>
      <c r="C7" s="19"/>
    </row>
    <row r="8" spans="1:4" ht="18.75" customHeight="1" x14ac:dyDescent="0.2">
      <c r="A8" s="18" t="s">
        <v>91</v>
      </c>
      <c r="B8" s="5" t="str">
        <f ca="1">CONCATENATE("Welches ist die Hauptstadt von ",'Länder getrennt'!V6,"?")</f>
        <v>Welches ist die Hauptstadt von Aserbaidschan?</v>
      </c>
      <c r="C8" s="19"/>
    </row>
    <row r="9" spans="1:4" ht="18.75" customHeight="1" x14ac:dyDescent="0.2">
      <c r="A9" s="18" t="s">
        <v>92</v>
      </c>
      <c r="B9" s="5" t="str">
        <f ca="1">CONCATENATE("Welches ist die Hauptstadt von ",'Länder getrennt'!V7,"?")</f>
        <v>Welches ist die Hauptstadt von Brunei?</v>
      </c>
      <c r="C9" s="19"/>
    </row>
    <row r="10" spans="1:4" ht="18.75" customHeight="1" x14ac:dyDescent="0.2">
      <c r="A10" s="18" t="s">
        <v>93</v>
      </c>
      <c r="B10" s="5" t="str">
        <f ca="1">CONCATENATE("Welches ist die Hauptstadt von ",'Länder getrennt'!V8,"?")</f>
        <v>Welches ist die Hauptstadt von Thailand?</v>
      </c>
      <c r="C10" s="19"/>
    </row>
    <row r="11" spans="1:4" ht="18.75" customHeight="1" x14ac:dyDescent="0.2">
      <c r="A11" s="18" t="s">
        <v>94</v>
      </c>
      <c r="B11" s="5" t="str">
        <f ca="1">CONCATENATE("Welches ist die Hauptstadt von ",'Länder getrennt'!V9,"?")</f>
        <v>Welches ist die Hauptstadt von Libanon?</v>
      </c>
      <c r="C11" s="19"/>
    </row>
    <row r="12" spans="1:4" ht="18.75" customHeight="1" x14ac:dyDescent="0.2">
      <c r="A12" s="18" t="s">
        <v>95</v>
      </c>
      <c r="B12" s="5" t="str">
        <f ca="1">CONCATENATE("Welches ist die Hauptstadt von ",'Länder getrennt'!V10,"?")</f>
        <v>Welches ist die Hauptstadt von Kirgisistan?</v>
      </c>
      <c r="C12" s="19"/>
    </row>
    <row r="13" spans="1:4" ht="18.75" customHeight="1" x14ac:dyDescent="0.2">
      <c r="A13" s="18" t="s">
        <v>96</v>
      </c>
      <c r="B13" s="5" t="str">
        <f ca="1">CONCATENATE("Welches ist die Hauptstadt von ",'Länder getrennt'!V11,"?")</f>
        <v>Welches ist die Hauptstadt von Sri Lanka?</v>
      </c>
      <c r="C13" s="19"/>
    </row>
    <row r="14" spans="1:4" ht="18.75" customHeight="1" x14ac:dyDescent="0.2">
      <c r="A14" s="18" t="s">
        <v>97</v>
      </c>
      <c r="B14" s="5" t="str">
        <f ca="1">CONCATENATE("Welches ist die Hauptstadt von ",'Länder getrennt'!V12,"?")</f>
        <v>Welches ist die Hauptstadt von Syrien?</v>
      </c>
      <c r="C14" s="19"/>
    </row>
    <row r="15" spans="1:4" ht="12" customHeight="1" x14ac:dyDescent="0.2">
      <c r="A15" s="21"/>
      <c r="B15" s="22"/>
      <c r="C15" s="23"/>
    </row>
    <row r="16" spans="1:4" ht="18.75" customHeight="1" x14ac:dyDescent="0.2">
      <c r="A16" s="18" t="s">
        <v>86</v>
      </c>
      <c r="B16" s="5" t="str">
        <f ca="1">CONCATENATE("Welches ist die Hauptstadt von ",'Länder getrennt'!V13,"?")</f>
        <v>Welches ist die Hauptstadt von Indien?</v>
      </c>
      <c r="C16" s="19"/>
    </row>
    <row r="17" spans="1:3" ht="18.75" customHeight="1" x14ac:dyDescent="0.2">
      <c r="A17" s="18" t="s">
        <v>87</v>
      </c>
      <c r="B17" s="5" t="str">
        <f ca="1">CONCATENATE("Welches ist die Hauptstadt von ",'Länder getrennt'!V14,"?")</f>
        <v>Welches ist die Hauptstadt von Bangladesch?</v>
      </c>
      <c r="C17" s="19"/>
    </row>
    <row r="18" spans="1:3" ht="18.75" customHeight="1" x14ac:dyDescent="0.2">
      <c r="A18" s="18" t="s">
        <v>88</v>
      </c>
      <c r="B18" s="5" t="str">
        <f ca="1">CONCATENATE("Welches ist die Hauptstadt von ",'Länder getrennt'!V15,"?")</f>
        <v>Welches ist die Hauptstadt von Ost-Timor?</v>
      </c>
      <c r="C18" s="19"/>
    </row>
    <row r="19" spans="1:3" ht="18.75" customHeight="1" x14ac:dyDescent="0.2">
      <c r="A19" s="18" t="s">
        <v>89</v>
      </c>
      <c r="B19" s="5" t="str">
        <f ca="1">CONCATENATE("Welches ist die Hauptstadt von ",'Länder getrennt'!V16,"?")</f>
        <v>Welches ist die Hauptstadt von Katar?</v>
      </c>
      <c r="C19" s="19"/>
    </row>
    <row r="20" spans="1:3" ht="18.75" customHeight="1" x14ac:dyDescent="0.2">
      <c r="A20" s="18" t="s">
        <v>90</v>
      </c>
      <c r="B20" s="5" t="str">
        <f ca="1">CONCATENATE("Welches ist die Hauptstadt von ",'Länder getrennt'!V17,"?")</f>
        <v>Welches ist die Hauptstadt von Tadschikistan?</v>
      </c>
      <c r="C20" s="19"/>
    </row>
    <row r="21" spans="1:3" ht="18.75" customHeight="1" x14ac:dyDescent="0.2">
      <c r="A21" s="18" t="s">
        <v>91</v>
      </c>
      <c r="B21" s="5" t="str">
        <f ca="1">CONCATENATE("Welches ist die Hauptstadt von ",'Länder getrennt'!V18,"?")</f>
        <v>Welches ist die Hauptstadt von Vietnam?</v>
      </c>
      <c r="C21" s="19"/>
    </row>
    <row r="22" spans="1:3" ht="18.75" customHeight="1" x14ac:dyDescent="0.2">
      <c r="A22" s="18" t="s">
        <v>92</v>
      </c>
      <c r="B22" s="5" t="str">
        <f ca="1">CONCATENATE("Welches ist die Hauptstadt von ",'Länder getrennt'!V19,"?")</f>
        <v>Welches ist die Hauptstadt von Pakistan?</v>
      </c>
      <c r="C22" s="19"/>
    </row>
    <row r="23" spans="1:3" ht="18.75" customHeight="1" x14ac:dyDescent="0.2">
      <c r="A23" s="18" t="s">
        <v>93</v>
      </c>
      <c r="B23" s="5" t="str">
        <f ca="1">CONCATENATE("Welches ist die Hauptstadt von ",'Länder getrennt'!V20,"?")</f>
        <v>Welches ist die Hauptstadt von Indonesien?</v>
      </c>
      <c r="C23" s="19"/>
    </row>
    <row r="24" spans="1:3" ht="18.75" customHeight="1" x14ac:dyDescent="0.2">
      <c r="A24" s="18" t="s">
        <v>94</v>
      </c>
      <c r="B24" s="5" t="str">
        <f ca="1">CONCATENATE("Welches ist die Hauptstadt von ",'Länder getrennt'!V21,"?")</f>
        <v>Welches ist die Hauptstadt von Armenien?</v>
      </c>
      <c r="C24" s="19"/>
    </row>
    <row r="25" spans="1:3" ht="18.75" customHeight="1" x14ac:dyDescent="0.2">
      <c r="A25" s="18" t="s">
        <v>95</v>
      </c>
      <c r="B25" s="5" t="str">
        <f ca="1">CONCATENATE("Welches ist die Hauptstadt von ",'Länder getrennt'!V22,"?")</f>
        <v>Welches ist die Hauptstadt von Israel?</v>
      </c>
      <c r="C25" s="19"/>
    </row>
    <row r="26" spans="1:3" ht="18.75" customHeight="1" x14ac:dyDescent="0.2">
      <c r="A26" s="18" t="s">
        <v>96</v>
      </c>
      <c r="B26" s="5" t="str">
        <f ca="1">CONCATENATE("Welches ist die Hauptstadt von ",'Länder getrennt'!V23,"?")</f>
        <v>Welches ist die Hauptstadt von Afghanistan?</v>
      </c>
      <c r="C26" s="19"/>
    </row>
    <row r="27" spans="1:3" ht="18.75" customHeight="1" x14ac:dyDescent="0.2">
      <c r="A27" s="18" t="s">
        <v>97</v>
      </c>
      <c r="B27" s="5" t="str">
        <f ca="1">CONCATENATE("Welches ist die Hauptstadt von ",'Länder getrennt'!V24,"?")</f>
        <v>Welches ist die Hauptstadt von Nepal?</v>
      </c>
      <c r="C27" s="19"/>
    </row>
    <row r="28" spans="1:3" ht="12" customHeight="1" x14ac:dyDescent="0.2">
      <c r="A28" s="21"/>
      <c r="B28" s="22"/>
      <c r="C28" s="23"/>
    </row>
    <row r="29" spans="1:3" ht="18.75" customHeight="1" x14ac:dyDescent="0.2">
      <c r="A29" s="18" t="s">
        <v>86</v>
      </c>
      <c r="B29" s="5" t="str">
        <f ca="1">CONCATENATE("Welches ist die Hauptstadt von ",'Länder getrennt'!V25,"?")</f>
        <v>Welches ist die Hauptstadt von Malaysia?</v>
      </c>
      <c r="C29" s="19"/>
    </row>
    <row r="30" spans="1:3" ht="18.75" customHeight="1" x14ac:dyDescent="0.2">
      <c r="A30" s="18" t="s">
        <v>87</v>
      </c>
      <c r="B30" s="5" t="str">
        <f ca="1">CONCATENATE("Welches ist die Hauptstadt von ",'Länder getrennt'!V26,"?")</f>
        <v>Welches ist die Hauptstadt von Kuwait?</v>
      </c>
      <c r="C30" s="19"/>
    </row>
    <row r="31" spans="1:3" ht="18.75" customHeight="1" x14ac:dyDescent="0.2">
      <c r="A31" s="18" t="s">
        <v>88</v>
      </c>
      <c r="B31" s="5" t="str">
        <f ca="1">CONCATENATE("Welches ist die Hauptstadt von ",'Länder getrennt'!V27,"?")</f>
        <v>Welches ist die Hauptstadt von Malediven?</v>
      </c>
      <c r="C31" s="19"/>
    </row>
    <row r="32" spans="1:3" ht="18.75" customHeight="1" x14ac:dyDescent="0.2">
      <c r="A32" s="18" t="s">
        <v>89</v>
      </c>
      <c r="B32" s="5" t="str">
        <f ca="1">CONCATENATE("Welches ist die Hauptstadt von ",'Länder getrennt'!V28,"?")</f>
        <v>Welches ist die Hauptstadt von Bahrain?</v>
      </c>
      <c r="C32" s="19"/>
    </row>
    <row r="33" spans="1:4" ht="18.75" customHeight="1" x14ac:dyDescent="0.2">
      <c r="A33" s="18" t="s">
        <v>90</v>
      </c>
      <c r="B33" s="5" t="str">
        <f ca="1">CONCATENATE("Welches ist die Hauptstadt von ",'Länder getrennt'!V29,"?")</f>
        <v>Welches ist die Hauptstadt von Philippinen?</v>
      </c>
      <c r="C33" s="19"/>
    </row>
    <row r="34" spans="1:4" ht="18.75" customHeight="1" x14ac:dyDescent="0.2">
      <c r="A34" s="18" t="s">
        <v>91</v>
      </c>
      <c r="B34" s="5" t="str">
        <f ca="1">CONCATENATE("Welches ist die Hauptstadt von ",'Länder getrennt'!V30,"?")</f>
        <v>Welches ist die Hauptstadt von Oman?</v>
      </c>
      <c r="C34" s="19"/>
    </row>
    <row r="35" spans="1:4" ht="18.75" customHeight="1" x14ac:dyDescent="0.2">
      <c r="A35" s="18" t="s">
        <v>92</v>
      </c>
      <c r="B35" s="5" t="str">
        <f ca="1">CONCATENATE("Welches ist die Hauptstadt von ",'Länder getrennt'!V31,"?")</f>
        <v>Welches ist die Hauptstadt von China?</v>
      </c>
      <c r="C35" s="19"/>
    </row>
    <row r="36" spans="1:4" ht="18.75" customHeight="1" x14ac:dyDescent="0.2">
      <c r="A36" s="18" t="s">
        <v>93</v>
      </c>
      <c r="B36" s="5" t="str">
        <f ca="1">CONCATENATE("Welches ist die Hauptstadt von ",'Länder getrennt'!V32,"?")</f>
        <v>Welches ist die Hauptstadt von Kambodscha?</v>
      </c>
      <c r="C36" s="19"/>
    </row>
    <row r="37" spans="1:4" ht="18.75" customHeight="1" x14ac:dyDescent="0.2">
      <c r="A37" s="18" t="s">
        <v>94</v>
      </c>
      <c r="B37" s="5" t="str">
        <f ca="1">CONCATENATE("Welches ist die Hauptstadt von ",'Länder getrennt'!V33,"?")</f>
        <v>Welches ist die Hauptstadt von Nordkorea?</v>
      </c>
      <c r="C37" s="19"/>
    </row>
    <row r="38" spans="1:4" ht="18.75" customHeight="1" x14ac:dyDescent="0.2">
      <c r="A38" s="18" t="s">
        <v>95</v>
      </c>
      <c r="B38" s="5" t="str">
        <f ca="1">CONCATENATE("Welches ist die Hauptstadt von ",'Länder getrennt'!V34,"?")</f>
        <v>Welches ist die Hauptstadt von Saudi-Arabien?</v>
      </c>
      <c r="C38" s="19"/>
    </row>
    <row r="39" spans="1:4" ht="18.75" customHeight="1" x14ac:dyDescent="0.2">
      <c r="A39" s="18" t="s">
        <v>96</v>
      </c>
      <c r="B39" s="5" t="str">
        <f ca="1">CONCATENATE("Welches ist die Hauptstadt von ",'Länder getrennt'!V35,"?")</f>
        <v>Welches ist die Hauptstadt von Jemen?</v>
      </c>
      <c r="C39" s="19"/>
    </row>
    <row r="40" spans="1:4" ht="18.75" customHeight="1" x14ac:dyDescent="0.2">
      <c r="A40" s="18" t="s">
        <v>97</v>
      </c>
      <c r="B40" s="5" t="str">
        <f ca="1">CONCATENATE("Welches ist die Hauptstadt von ",'Länder getrennt'!V36,"?")</f>
        <v>Welches ist die Hauptstadt von Südkorea?</v>
      </c>
      <c r="C40" s="19"/>
    </row>
    <row r="41" spans="1:4" ht="12" customHeight="1" x14ac:dyDescent="0.2">
      <c r="A41" s="24"/>
      <c r="B41" s="25"/>
      <c r="C41" s="26"/>
      <c r="D41" s="2"/>
    </row>
  </sheetData>
  <pageMargins left="0.7" right="0.7" top="0.78740157499999996" bottom="0.78740157499999996" header="0.3" footer="0.3"/>
  <pageSetup paperSize="9" orientation="portrait" verticalDpi="0"/>
  <headerFooter>
    <oddHeader>&amp;L&amp;"Arial,Fett"&amp;12WISSEN LERNEN&amp;10
Eine Datei von Franz Feldmann&amp;RIch lerne jeden Tag 12 Sachen!</oddHeader>
    <oddFooter>&amp;L&amp;"Arial,Fett Kursiv"Franz Feldmann,&amp;"Arial,Kursiv"&amp;9 Sek 1 March, Lachen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5" workbookViewId="0">
      <selection activeCell="E43" sqref="E43"/>
    </sheetView>
  </sheetViews>
  <sheetFormatPr baseColWidth="10" defaultRowHeight="18.75" customHeight="1" x14ac:dyDescent="0.2"/>
  <cols>
    <col min="1" max="1" width="5.28515625" style="1" customWidth="1"/>
    <col min="2" max="2" width="52.7109375" customWidth="1"/>
    <col min="3" max="3" width="31.140625" customWidth="1"/>
  </cols>
  <sheetData>
    <row r="1" spans="1:4" ht="18.75" customHeight="1" x14ac:dyDescent="0.25">
      <c r="A1" s="16"/>
      <c r="B1" s="15" t="s">
        <v>245</v>
      </c>
      <c r="C1" s="17"/>
      <c r="D1" s="14"/>
    </row>
    <row r="2" spans="1:4" ht="12" customHeight="1" x14ac:dyDescent="0.25">
      <c r="A2" s="21"/>
      <c r="B2" s="27"/>
      <c r="C2" s="23"/>
      <c r="D2" s="5"/>
    </row>
    <row r="3" spans="1:4" ht="18.75" customHeight="1" x14ac:dyDescent="0.2">
      <c r="A3" s="18" t="s">
        <v>86</v>
      </c>
      <c r="B3" s="5" t="str">
        <f ca="1">CONCATENATE("Welches ist die Hauptstadt von ",'Länder getrennt'!O1,"?")</f>
        <v>Welches ist die Hauptstadt von Kanada?</v>
      </c>
      <c r="C3" s="28"/>
    </row>
    <row r="4" spans="1:4" ht="18.75" customHeight="1" x14ac:dyDescent="0.2">
      <c r="A4" s="18" t="s">
        <v>87</v>
      </c>
      <c r="B4" s="5" t="str">
        <f ca="1">CONCATENATE("Welches ist die Hauptstadt von ",'Länder getrennt'!O2,"?")</f>
        <v>Welches ist die Hauptstadt von Mexiko?</v>
      </c>
      <c r="C4" s="28"/>
    </row>
    <row r="5" spans="1:4" ht="18.75" customHeight="1" x14ac:dyDescent="0.2">
      <c r="A5" s="18" t="s">
        <v>88</v>
      </c>
      <c r="B5" s="5" t="str">
        <f ca="1">CONCATENATE("Welches ist die Hauptstadt von ",'Länder getrennt'!O3,"?")</f>
        <v>Welches ist die Hauptstadt von Vereinigte Staaten von Amerika?</v>
      </c>
      <c r="C5" s="28"/>
    </row>
    <row r="6" spans="1:4" ht="18.75" customHeight="1" x14ac:dyDescent="0.2">
      <c r="A6" s="18" t="s">
        <v>89</v>
      </c>
      <c r="B6" s="5" t="str">
        <f ca="1">CONCATENATE("Welches ist die Hauptstadt von ",'Länder getrennt'!O4,"?")</f>
        <v>Welches ist die Hauptstadt von Bahamas?</v>
      </c>
      <c r="C6" s="28"/>
    </row>
    <row r="7" spans="1:4" ht="18.75" customHeight="1" x14ac:dyDescent="0.2">
      <c r="A7" s="18" t="s">
        <v>90</v>
      </c>
      <c r="B7" s="5" t="str">
        <f ca="1">CONCATENATE("Welches ist die Hauptstadt von ",'Länder getrennt'!O5,"?")</f>
        <v>Welches ist die Hauptstadt von Barbados?</v>
      </c>
      <c r="C7" s="28"/>
    </row>
    <row r="8" spans="1:4" ht="18.75" customHeight="1" x14ac:dyDescent="0.2">
      <c r="A8" s="18" t="s">
        <v>91</v>
      </c>
      <c r="B8" s="5" t="str">
        <f ca="1">CONCATENATE("Welches ist die Hauptstadt von ",'Länder getrennt'!O6,"?")</f>
        <v>Welches ist die Hauptstadt von Belize?</v>
      </c>
      <c r="C8" s="28"/>
    </row>
    <row r="9" spans="1:4" ht="18.75" customHeight="1" x14ac:dyDescent="0.2">
      <c r="A9" s="18" t="s">
        <v>92</v>
      </c>
      <c r="B9" s="5" t="str">
        <f ca="1">CONCATENATE("Welches ist die Hauptstadt von ",'Länder getrennt'!O7,"?")</f>
        <v>Welches ist die Hauptstadt von Costa Rica?</v>
      </c>
      <c r="C9" s="28"/>
    </row>
    <row r="10" spans="1:4" ht="18.75" customHeight="1" x14ac:dyDescent="0.2">
      <c r="A10" s="18" t="s">
        <v>93</v>
      </c>
      <c r="B10" s="5" t="str">
        <f ca="1">CONCATENATE("Welches ist die Hauptstadt von ",'Länder getrennt'!O8,"?")</f>
        <v>Welches ist die Hauptstadt von Dominikanische Republik?</v>
      </c>
      <c r="C10" s="28"/>
    </row>
    <row r="11" spans="1:4" ht="18.75" customHeight="1" x14ac:dyDescent="0.2">
      <c r="A11" s="18" t="s">
        <v>94</v>
      </c>
      <c r="B11" s="5" t="str">
        <f ca="1">CONCATENATE("Welches ist die Hauptstadt von ",'Länder getrennt'!O9,"?")</f>
        <v>Welches ist die Hauptstadt von El Salvador?</v>
      </c>
      <c r="C11" s="28"/>
    </row>
    <row r="12" spans="1:4" ht="18.75" customHeight="1" x14ac:dyDescent="0.2">
      <c r="A12" s="18" t="s">
        <v>95</v>
      </c>
      <c r="B12" s="5" t="str">
        <f ca="1">CONCATENATE("Welches ist die Hauptstadt von ",'Länder getrennt'!O10,"?")</f>
        <v>Welches ist die Hauptstadt von Guatemala?</v>
      </c>
      <c r="C12" s="28"/>
    </row>
    <row r="13" spans="1:4" ht="18.75" customHeight="1" x14ac:dyDescent="0.2">
      <c r="A13" s="18" t="s">
        <v>96</v>
      </c>
      <c r="B13" s="5" t="str">
        <f ca="1">CONCATENATE("Welches ist die Hauptstadt von ",'Länder getrennt'!O11,"?")</f>
        <v>Welches ist die Hauptstadt von Haiti?</v>
      </c>
      <c r="C13" s="28"/>
    </row>
    <row r="14" spans="1:4" ht="18.75" customHeight="1" x14ac:dyDescent="0.2">
      <c r="A14" s="18" t="s">
        <v>97</v>
      </c>
      <c r="B14" s="5" t="str">
        <f ca="1">CONCATENATE("Welches ist die Hauptstadt von ",'Länder getrennt'!O12,"?")</f>
        <v>Welches ist die Hauptstadt von Honduras?</v>
      </c>
      <c r="C14" s="28"/>
    </row>
    <row r="15" spans="1:4" ht="12" customHeight="1" x14ac:dyDescent="0.2">
      <c r="A15" s="21"/>
      <c r="B15" s="22"/>
      <c r="C15" s="23"/>
    </row>
    <row r="16" spans="1:4" ht="18.75" customHeight="1" x14ac:dyDescent="0.2">
      <c r="A16" s="18" t="s">
        <v>86</v>
      </c>
      <c r="B16" s="5" t="str">
        <f ca="1">CONCATENATE("Welches ist die Hauptstadt von ",'Länder getrennt'!O13,"?")</f>
        <v>Welches ist die Hauptstadt von Jamaika?</v>
      </c>
      <c r="C16" s="28"/>
    </row>
    <row r="17" spans="1:3" ht="18.75" customHeight="1" x14ac:dyDescent="0.2">
      <c r="A17" s="18" t="s">
        <v>87</v>
      </c>
      <c r="B17" s="5" t="str">
        <f ca="1">CONCATENATE("Welches ist die Hauptstadt von ",'Länder getrennt'!O14,"?")</f>
        <v>Welches ist die Hauptstadt von Kuba?</v>
      </c>
      <c r="C17" s="28"/>
    </row>
    <row r="18" spans="1:3" ht="18.75" customHeight="1" x14ac:dyDescent="0.2">
      <c r="A18" s="18" t="s">
        <v>88</v>
      </c>
      <c r="B18" s="5" t="str">
        <f ca="1">CONCATENATE("Welches ist die Hauptstadt von ",'Länder getrennt'!O15,"?")</f>
        <v>Welches ist die Hauptstadt von Nicaragua?</v>
      </c>
      <c r="C18" s="28"/>
    </row>
    <row r="19" spans="1:3" ht="18.75" customHeight="1" x14ac:dyDescent="0.2">
      <c r="A19" s="18" t="s">
        <v>89</v>
      </c>
      <c r="B19" s="5" t="str">
        <f ca="1">CONCATENATE("Welches ist die Hauptstadt von ",'Länder getrennt'!O16,"?")</f>
        <v>Welches ist die Hauptstadt von Panama?</v>
      </c>
      <c r="C19" s="28"/>
    </row>
    <row r="20" spans="1:3" ht="18.75" customHeight="1" x14ac:dyDescent="0.2">
      <c r="A20" s="18" t="s">
        <v>90</v>
      </c>
      <c r="B20" s="5" t="str">
        <f ca="1">CONCATENATE("Welches ist die Hauptstadt von ",'Länder getrennt'!O17,"?")</f>
        <v>Welches ist die Hauptstadt von Argentinien?</v>
      </c>
      <c r="C20" s="28"/>
    </row>
    <row r="21" spans="1:3" ht="18.75" customHeight="1" x14ac:dyDescent="0.2">
      <c r="A21" s="18" t="s">
        <v>91</v>
      </c>
      <c r="B21" s="5" t="str">
        <f ca="1">CONCATENATE("Welches ist die Hauptstadt von ",'Länder getrennt'!O18,"?")</f>
        <v>Welches ist die Hauptstadt von Bolivien?</v>
      </c>
      <c r="C21" s="28"/>
    </row>
    <row r="22" spans="1:3" ht="18.75" customHeight="1" x14ac:dyDescent="0.2">
      <c r="A22" s="18" t="s">
        <v>92</v>
      </c>
      <c r="B22" s="5" t="str">
        <f ca="1">CONCATENATE("Welches ist die Hauptstadt von ",'Länder getrennt'!O19,"?")</f>
        <v>Welches ist die Hauptstadt von Brasilien?</v>
      </c>
      <c r="C22" s="28"/>
    </row>
    <row r="23" spans="1:3" ht="18.75" customHeight="1" x14ac:dyDescent="0.2">
      <c r="A23" s="18" t="s">
        <v>93</v>
      </c>
      <c r="B23" s="5" t="str">
        <f ca="1">CONCATENATE("Welches ist die Hauptstadt von ",'Länder getrennt'!O20,"?")</f>
        <v>Welches ist die Hauptstadt von Chile?</v>
      </c>
      <c r="C23" s="28"/>
    </row>
    <row r="24" spans="1:3" ht="18.75" customHeight="1" x14ac:dyDescent="0.2">
      <c r="A24" s="18" t="s">
        <v>94</v>
      </c>
      <c r="B24" s="5" t="str">
        <f ca="1">CONCATENATE("Welches ist die Hauptstadt von ",'Länder getrennt'!O21,"?")</f>
        <v>Welches ist die Hauptstadt von Ecuador?</v>
      </c>
      <c r="C24" s="28"/>
    </row>
    <row r="25" spans="1:3" ht="18.75" customHeight="1" x14ac:dyDescent="0.2">
      <c r="A25" s="18" t="s">
        <v>95</v>
      </c>
      <c r="B25" s="5" t="str">
        <f ca="1">CONCATENATE("Welches ist die Hauptstadt von ",'Länder getrennt'!O22,"?")</f>
        <v>Welches ist die Hauptstadt von Guyana?</v>
      </c>
      <c r="C25" s="28"/>
    </row>
    <row r="26" spans="1:3" ht="18.75" customHeight="1" x14ac:dyDescent="0.2">
      <c r="A26" s="18" t="s">
        <v>96</v>
      </c>
      <c r="B26" s="5" t="str">
        <f ca="1">CONCATENATE("Welches ist die Hauptstadt von ",'Länder getrennt'!O23,"?")</f>
        <v>Welches ist die Hauptstadt von Kolumbien?</v>
      </c>
      <c r="C26" s="28"/>
    </row>
    <row r="27" spans="1:3" ht="18.75" customHeight="1" x14ac:dyDescent="0.2">
      <c r="A27" s="18" t="s">
        <v>97</v>
      </c>
      <c r="B27" s="5" t="str">
        <f ca="1">CONCATENATE("Welches ist die Hauptstadt von ",'Länder getrennt'!O24,"?")</f>
        <v>Welches ist die Hauptstadt von Paraguay?</v>
      </c>
      <c r="C27" s="28"/>
    </row>
    <row r="28" spans="1:3" ht="12" customHeight="1" x14ac:dyDescent="0.2">
      <c r="A28" s="21"/>
      <c r="B28" s="22"/>
      <c r="C28" s="23"/>
    </row>
    <row r="29" spans="1:3" ht="18.75" customHeight="1" x14ac:dyDescent="0.2">
      <c r="A29" s="18" t="s">
        <v>86</v>
      </c>
      <c r="B29" s="5" t="str">
        <f ca="1">CONCATENATE("Welches ist die Hauptstadt von ",'Länder getrennt'!O25,"?")</f>
        <v>Welches ist die Hauptstadt von Peru?</v>
      </c>
      <c r="C29" s="28"/>
    </row>
    <row r="30" spans="1:3" ht="18.75" customHeight="1" x14ac:dyDescent="0.2">
      <c r="A30" s="18" t="s">
        <v>87</v>
      </c>
      <c r="B30" s="5" t="str">
        <f ca="1">CONCATENATE("Welches ist die Hauptstadt von ",'Länder getrennt'!O26,"?")</f>
        <v>Welches ist die Hauptstadt von Suriname?</v>
      </c>
      <c r="C30" s="28"/>
    </row>
    <row r="31" spans="1:3" ht="18.75" customHeight="1" x14ac:dyDescent="0.2">
      <c r="A31" s="18" t="s">
        <v>88</v>
      </c>
      <c r="B31" s="5" t="str">
        <f ca="1">CONCATENATE("Welches ist die Hauptstadt von ",'Länder getrennt'!O27,"?")</f>
        <v>Welches ist die Hauptstadt von Uruguay?</v>
      </c>
      <c r="C31" s="28"/>
    </row>
    <row r="32" spans="1:3" ht="18.75" customHeight="1" x14ac:dyDescent="0.2">
      <c r="A32" s="18" t="s">
        <v>89</v>
      </c>
      <c r="B32" s="5" t="str">
        <f ca="1">CONCATENATE("Welches ist die Hauptstadt von ",'Länder getrennt'!O28,"?")</f>
        <v>Welches ist die Hauptstadt von Venezuela?</v>
      </c>
      <c r="C32" s="28"/>
    </row>
    <row r="33" spans="1:4" ht="18.75" customHeight="1" x14ac:dyDescent="0.2">
      <c r="A33" s="18" t="s">
        <v>90</v>
      </c>
      <c r="B33" s="5" t="str">
        <f ca="1">CONCATENATE("Welches ist die Hauptstadt von ",'Länder getrennt'!O29,"?")</f>
        <v>Welches ist die Hauptstadt von Jamaika?</v>
      </c>
      <c r="C33" s="28"/>
    </row>
    <row r="34" spans="1:4" ht="18.75" customHeight="1" x14ac:dyDescent="0.2">
      <c r="A34" s="18" t="s">
        <v>91</v>
      </c>
      <c r="B34" s="5" t="str">
        <f ca="1">CONCATENATE("Welches ist die Hauptstadt von ",'Länder getrennt'!O30,"?")</f>
        <v>Welches ist die Hauptstadt von Brasilien?</v>
      </c>
      <c r="C34" s="28"/>
    </row>
    <row r="35" spans="1:4" ht="18.75" customHeight="1" x14ac:dyDescent="0.2">
      <c r="A35" s="18" t="s">
        <v>92</v>
      </c>
      <c r="B35" s="5" t="str">
        <f ca="1">CONCATENATE("Welches ist die Hauptstadt von ",'Länder getrennt'!O31,"?")</f>
        <v>Welches ist die Hauptstadt von Kuba?</v>
      </c>
      <c r="C35" s="28"/>
    </row>
    <row r="36" spans="1:4" ht="18.75" customHeight="1" x14ac:dyDescent="0.2">
      <c r="A36" s="18" t="s">
        <v>93</v>
      </c>
      <c r="B36" s="5" t="str">
        <f ca="1">CONCATENATE("Welches ist die Hauptstadt von ",'Länder getrennt'!O32,"?")</f>
        <v>Welches ist die Hauptstadt von Argentinien?</v>
      </c>
      <c r="C36" s="28"/>
    </row>
    <row r="37" spans="1:4" ht="18.75" customHeight="1" x14ac:dyDescent="0.2">
      <c r="A37" s="18" t="s">
        <v>94</v>
      </c>
      <c r="B37" s="5" t="str">
        <f ca="1">CONCATENATE("Welches ist die Hauptstadt von ",'Länder getrennt'!O33,"?")</f>
        <v>Welches ist die Hauptstadt von Vereinigte Staaten von Amerika?</v>
      </c>
      <c r="C37" s="28"/>
    </row>
    <row r="38" spans="1:4" ht="18.75" customHeight="1" x14ac:dyDescent="0.2">
      <c r="A38" s="18" t="s">
        <v>95</v>
      </c>
      <c r="B38" s="5" t="str">
        <f ca="1">CONCATENATE("Welches ist die Hauptstadt von ",'Länder getrennt'!O34,"?")</f>
        <v>Welches ist die Hauptstadt von Kanada?</v>
      </c>
      <c r="C38" s="28"/>
    </row>
    <row r="39" spans="1:4" ht="18.75" customHeight="1" x14ac:dyDescent="0.2">
      <c r="A39" s="18" t="s">
        <v>96</v>
      </c>
      <c r="B39" s="5" t="str">
        <f ca="1">CONCATENATE("Welches ist die Hauptstadt von ",'Länder getrennt'!O35,"?")</f>
        <v>Welches ist die Hauptstadt von Peru?</v>
      </c>
      <c r="C39" s="28"/>
    </row>
    <row r="40" spans="1:4" ht="18.75" customHeight="1" x14ac:dyDescent="0.2">
      <c r="A40" s="18" t="s">
        <v>97</v>
      </c>
      <c r="B40" s="5" t="str">
        <f ca="1">CONCATENATE("Welches ist die Hauptstadt von ",'Länder getrennt'!O36,"?")</f>
        <v>Welches ist die Hauptstadt von Mexiko?</v>
      </c>
      <c r="C40" s="28"/>
    </row>
    <row r="41" spans="1:4" ht="12" customHeight="1" x14ac:dyDescent="0.2">
      <c r="A41" s="24"/>
      <c r="B41" s="25"/>
      <c r="C41" s="120"/>
      <c r="D41" s="5"/>
    </row>
  </sheetData>
  <pageMargins left="0.7" right="0.7" top="0.78740157499999996" bottom="0.78740157499999996" header="0.3" footer="0.3"/>
  <pageSetup paperSize="9" orientation="portrait" verticalDpi="0"/>
  <headerFooter>
    <oddHeader>&amp;L&amp;"Arial,Fett"&amp;12WISSEN LERNEN&amp;10
Eine Datei von Franz Feldmann&amp;RIch lerne jeden Tag 12 Sachen!</oddHeader>
    <oddFooter>&amp;L&amp;"Arial,Fett Kursiv"Franz Feldmann,&amp;"Arial,Kursiv"&amp;9 Sek 1 March, Lachen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E13" sqref="E13"/>
    </sheetView>
  </sheetViews>
  <sheetFormatPr baseColWidth="10" defaultColWidth="10.85546875" defaultRowHeight="18.75" customHeight="1" x14ac:dyDescent="0.2"/>
  <cols>
    <col min="1" max="1" width="5.28515625" style="61" customWidth="1"/>
    <col min="2" max="2" width="52.7109375" style="48" customWidth="1"/>
    <col min="3" max="3" width="31.140625" style="48" customWidth="1"/>
    <col min="4" max="16384" width="10.85546875" style="48"/>
  </cols>
  <sheetData>
    <row r="1" spans="1:4" ht="18.75" customHeight="1" x14ac:dyDescent="0.2">
      <c r="A1" s="44"/>
      <c r="B1" s="69" t="s">
        <v>628</v>
      </c>
      <c r="C1" s="70"/>
      <c r="D1" s="47"/>
    </row>
    <row r="2" spans="1:4" ht="12" customHeight="1" x14ac:dyDescent="0.2">
      <c r="A2" s="49"/>
      <c r="B2" s="71"/>
      <c r="C2" s="72"/>
      <c r="D2" s="52"/>
    </row>
    <row r="3" spans="1:4" ht="18.75" customHeight="1" x14ac:dyDescent="0.2">
      <c r="A3" s="53" t="s">
        <v>86</v>
      </c>
      <c r="B3" s="52" t="str">
        <f ca="1">CONCATENATE("Welches ist die Hauptstadt von ",'Länder getrennt'!AC1,"?")</f>
        <v>Welches ist die Hauptstadt von Dschibuti?</v>
      </c>
      <c r="C3" s="77"/>
    </row>
    <row r="4" spans="1:4" ht="18.75" customHeight="1" x14ac:dyDescent="0.2">
      <c r="A4" s="53" t="s">
        <v>87</v>
      </c>
      <c r="B4" s="52" t="str">
        <f ca="1">CONCATENATE("Welches ist die Hauptstadt von ",'Länder getrennt'!AC2,"?")</f>
        <v>Welches ist die Hauptstadt von Dem. Rep. Kongo?</v>
      </c>
      <c r="C4" s="77"/>
    </row>
    <row r="5" spans="1:4" ht="18.75" customHeight="1" x14ac:dyDescent="0.2">
      <c r="A5" s="53" t="s">
        <v>88</v>
      </c>
      <c r="B5" s="52" t="str">
        <f ca="1">CONCATENATE("Welches ist die Hauptstadt von ",'Länder getrennt'!AC3,"?")</f>
        <v>Welches ist die Hauptstadt von Ghana?</v>
      </c>
      <c r="C5" s="77"/>
    </row>
    <row r="6" spans="1:4" ht="18.75" customHeight="1" x14ac:dyDescent="0.2">
      <c r="A6" s="53" t="s">
        <v>89</v>
      </c>
      <c r="B6" s="52" t="str">
        <f ca="1">CONCATENATE("Welches ist die Hauptstadt von ",'Länder getrennt'!AC4,"?")</f>
        <v>Welches ist die Hauptstadt von Gabun?</v>
      </c>
      <c r="C6" s="77"/>
    </row>
    <row r="7" spans="1:4" ht="18.75" customHeight="1" x14ac:dyDescent="0.2">
      <c r="A7" s="53" t="s">
        <v>90</v>
      </c>
      <c r="B7" s="52" t="str">
        <f ca="1">CONCATENATE("Welches ist die Hauptstadt von ",'Länder getrennt'!AC5,"?")</f>
        <v>Welches ist die Hauptstadt von Burundi?</v>
      </c>
      <c r="C7" s="77"/>
    </row>
    <row r="8" spans="1:4" ht="18.75" customHeight="1" x14ac:dyDescent="0.2">
      <c r="A8" s="53" t="s">
        <v>91</v>
      </c>
      <c r="B8" s="52" t="str">
        <f ca="1">CONCATENATE("Welches ist die Hauptstadt von ",'Länder getrennt'!AC6,"?")</f>
        <v>Welches ist die Hauptstadt von Guinea?</v>
      </c>
      <c r="C8" s="77"/>
    </row>
    <row r="9" spans="1:4" ht="18.75" customHeight="1" x14ac:dyDescent="0.2">
      <c r="A9" s="53" t="s">
        <v>92</v>
      </c>
      <c r="B9" s="52" t="str">
        <f ca="1">CONCATENATE("Welches ist die Hauptstadt von ",'Länder getrennt'!AC7,"?")</f>
        <v>Welches ist die Hauptstadt von Gambia?</v>
      </c>
      <c r="C9" s="77"/>
    </row>
    <row r="10" spans="1:4" ht="18.75" customHeight="1" x14ac:dyDescent="0.2">
      <c r="A10" s="53" t="s">
        <v>93</v>
      </c>
      <c r="B10" s="52" t="str">
        <f ca="1">CONCATENATE("Welches ist die Hauptstadt von ",'Länder getrennt'!AC8,"?")</f>
        <v>Welches ist die Hauptstadt von Elfenbeinküste?</v>
      </c>
      <c r="C10" s="77"/>
    </row>
    <row r="11" spans="1:4" ht="18.75" customHeight="1" x14ac:dyDescent="0.2">
      <c r="A11" s="53" t="s">
        <v>94</v>
      </c>
      <c r="B11" s="52" t="str">
        <f ca="1">CONCATENATE("Welches ist die Hauptstadt von ",'Länder getrennt'!AC9,"?")</f>
        <v>Welches ist die Hauptstadt von Ägypten?</v>
      </c>
      <c r="C11" s="77"/>
    </row>
    <row r="12" spans="1:4" ht="18.75" customHeight="1" x14ac:dyDescent="0.2">
      <c r="A12" s="53" t="s">
        <v>95</v>
      </c>
      <c r="B12" s="52" t="str">
        <f ca="1">CONCATENATE("Welches ist die Hauptstadt von ",'Länder getrennt'!AC10,"?")</f>
        <v>Welches ist die Hauptstadt von Tunesien?</v>
      </c>
      <c r="C12" s="77"/>
    </row>
    <row r="13" spans="1:4" ht="18.75" customHeight="1" x14ac:dyDescent="0.2">
      <c r="A13" s="53" t="s">
        <v>96</v>
      </c>
      <c r="B13" s="52" t="str">
        <f ca="1">CONCATENATE("Welches ist die Hauptstadt von ",'Länder getrennt'!AC11,"?")</f>
        <v>Welches ist die Hauptstadt von Somalia?</v>
      </c>
      <c r="C13" s="77"/>
    </row>
    <row r="14" spans="1:4" ht="18.75" customHeight="1" x14ac:dyDescent="0.2">
      <c r="A14" s="53" t="s">
        <v>97</v>
      </c>
      <c r="B14" s="52" t="str">
        <f ca="1">CONCATENATE("Welches ist die Hauptstadt von ",'Länder getrennt'!AC12,"?")</f>
        <v>Welches ist die Hauptstadt von Togo?</v>
      </c>
      <c r="C14" s="77"/>
    </row>
    <row r="15" spans="1:4" ht="12" customHeight="1" x14ac:dyDescent="0.2">
      <c r="A15" s="49"/>
      <c r="B15" s="74"/>
      <c r="C15" s="72"/>
    </row>
    <row r="16" spans="1:4" ht="18.75" customHeight="1" x14ac:dyDescent="0.2">
      <c r="A16" s="53" t="s">
        <v>86</v>
      </c>
      <c r="B16" s="52" t="str">
        <f ca="1">CONCATENATE("Welches ist die Hauptstadt von ",'Länder getrennt'!AC13,"?")</f>
        <v>Welches ist die Hauptstadt von Mauretanien?</v>
      </c>
      <c r="C16" s="77"/>
    </row>
    <row r="17" spans="1:3" ht="18.75" customHeight="1" x14ac:dyDescent="0.2">
      <c r="A17" s="53" t="s">
        <v>87</v>
      </c>
      <c r="B17" s="52" t="str">
        <f ca="1">CONCATENATE("Welches ist die Hauptstadt von ",'Länder getrennt'!AC14,"?")</f>
        <v>Welches ist die Hauptstadt von Tansania?</v>
      </c>
      <c r="C17" s="77"/>
    </row>
    <row r="18" spans="1:3" ht="18.75" customHeight="1" x14ac:dyDescent="0.2">
      <c r="A18" s="53" t="s">
        <v>88</v>
      </c>
      <c r="B18" s="52" t="str">
        <f ca="1">CONCATENATE("Welches ist die Hauptstadt von ",'Länder getrennt'!AC15,"?")</f>
        <v>Welches ist die Hauptstadt von Sierra Leone?</v>
      </c>
      <c r="C18" s="77"/>
    </row>
    <row r="19" spans="1:3" ht="18.75" customHeight="1" x14ac:dyDescent="0.2">
      <c r="A19" s="53" t="s">
        <v>89</v>
      </c>
      <c r="B19" s="52" t="str">
        <f ca="1">CONCATENATE("Welches ist die Hauptstadt von ",'Länder getrennt'!AC16,"?")</f>
        <v>Welches ist die Hauptstadt von Ruanda?</v>
      </c>
      <c r="C19" s="77"/>
    </row>
    <row r="20" spans="1:3" ht="18.75" customHeight="1" x14ac:dyDescent="0.2">
      <c r="A20" s="53" t="s">
        <v>90</v>
      </c>
      <c r="B20" s="52" t="str">
        <f ca="1">CONCATENATE("Welches ist die Hauptstadt von ",'Länder getrennt'!AC17,"?")</f>
        <v>Welches ist die Hauptstadt von Senegal?</v>
      </c>
      <c r="C20" s="77"/>
    </row>
    <row r="21" spans="1:3" ht="18.75" customHeight="1" x14ac:dyDescent="0.2">
      <c r="A21" s="53" t="s">
        <v>91</v>
      </c>
      <c r="B21" s="52" t="str">
        <f ca="1">CONCATENATE("Welches ist die Hauptstadt von ",'Länder getrennt'!AC18,"?")</f>
        <v>Welches ist die Hauptstadt von Zentralafrikan. Republik?</v>
      </c>
      <c r="C21" s="77"/>
    </row>
    <row r="22" spans="1:3" ht="18.75" customHeight="1" x14ac:dyDescent="0.2">
      <c r="A22" s="53" t="s">
        <v>92</v>
      </c>
      <c r="B22" s="52" t="str">
        <f ca="1">CONCATENATE("Welches ist die Hauptstadt von ",'Länder getrennt'!AC19,"?")</f>
        <v>Welches ist die Hauptstadt von Südsudan?</v>
      </c>
      <c r="C22" s="77"/>
    </row>
    <row r="23" spans="1:3" ht="18.75" customHeight="1" x14ac:dyDescent="0.2">
      <c r="A23" s="53" t="s">
        <v>93</v>
      </c>
      <c r="B23" s="52" t="str">
        <f ca="1">CONCATENATE("Welches ist die Hauptstadt von ",'Länder getrennt'!AC20,"?")</f>
        <v>Welches ist die Hauptstadt von Botswana?</v>
      </c>
      <c r="C23" s="77"/>
    </row>
    <row r="24" spans="1:3" ht="18.75" customHeight="1" x14ac:dyDescent="0.2">
      <c r="A24" s="53" t="s">
        <v>94</v>
      </c>
      <c r="B24" s="52" t="str">
        <f ca="1">CONCATENATE("Welches ist die Hauptstadt von ",'Länder getrennt'!AC21,"?")</f>
        <v>Welches ist die Hauptstadt von Mauritius?</v>
      </c>
      <c r="C24" s="77"/>
    </row>
    <row r="25" spans="1:3" ht="18.75" customHeight="1" x14ac:dyDescent="0.2">
      <c r="A25" s="53" t="s">
        <v>95</v>
      </c>
      <c r="B25" s="52" t="str">
        <f ca="1">CONCATENATE("Welches ist die Hauptstadt von ",'Länder getrennt'!AC22,"?")</f>
        <v>Welches ist die Hauptstadt von Niger?</v>
      </c>
      <c r="C25" s="77"/>
    </row>
    <row r="26" spans="1:3" ht="18.75" customHeight="1" x14ac:dyDescent="0.2">
      <c r="A26" s="53" t="s">
        <v>96</v>
      </c>
      <c r="B26" s="52" t="str">
        <f ca="1">CONCATENATE("Welches ist die Hauptstadt von ",'Länder getrennt'!AC23,"?")</f>
        <v>Welches ist die Hauptstadt von Südafrika?</v>
      </c>
      <c r="C26" s="77"/>
    </row>
    <row r="27" spans="1:3" ht="18.75" customHeight="1" x14ac:dyDescent="0.2">
      <c r="A27" s="53" t="s">
        <v>97</v>
      </c>
      <c r="B27" s="52" t="str">
        <f ca="1">CONCATENATE("Welches ist die Hauptstadt von ",'Länder getrennt'!AC24,"?")</f>
        <v>Welches ist die Hauptstadt von Kamerun?</v>
      </c>
      <c r="C27" s="77"/>
    </row>
    <row r="28" spans="1:3" ht="12" customHeight="1" x14ac:dyDescent="0.2">
      <c r="A28" s="49"/>
      <c r="B28" s="74"/>
      <c r="C28" s="72"/>
    </row>
    <row r="29" spans="1:3" ht="18.75" customHeight="1" x14ac:dyDescent="0.2">
      <c r="A29" s="53" t="s">
        <v>86</v>
      </c>
      <c r="B29" s="52" t="str">
        <f ca="1">CONCATENATE("Welches ist die Hauptstadt von ",'Länder getrennt'!AC25,"?")</f>
        <v>Welches ist die Hauptstadt von Sudan?</v>
      </c>
      <c r="C29" s="77"/>
    </row>
    <row r="30" spans="1:3" ht="18.75" customHeight="1" x14ac:dyDescent="0.2">
      <c r="A30" s="53" t="s">
        <v>87</v>
      </c>
      <c r="B30" s="52" t="str">
        <f ca="1">CONCATENATE("Welches ist die Hauptstadt von ",'Länder getrennt'!AC26,"?")</f>
        <v>Welches ist die Hauptstadt von Uganda?</v>
      </c>
      <c r="C30" s="77"/>
    </row>
    <row r="31" spans="1:3" ht="18.75" customHeight="1" x14ac:dyDescent="0.2">
      <c r="A31" s="53" t="s">
        <v>88</v>
      </c>
      <c r="B31" s="52" t="str">
        <f ca="1">CONCATENATE("Welches ist die Hauptstadt von ",'Länder getrennt'!AC27,"?")</f>
        <v>Welches ist die Hauptstadt von Mali?</v>
      </c>
      <c r="C31" s="77"/>
    </row>
    <row r="32" spans="1:3" ht="18.75" customHeight="1" x14ac:dyDescent="0.2">
      <c r="A32" s="53" t="s">
        <v>89</v>
      </c>
      <c r="B32" s="52" t="str">
        <f ca="1">CONCATENATE("Welches ist die Hauptstadt von ",'Länder getrennt'!AC28,"?")</f>
        <v>Welches ist die Hauptstadt von Benin?</v>
      </c>
      <c r="C32" s="77"/>
    </row>
    <row r="33" spans="1:4" ht="18.75" customHeight="1" x14ac:dyDescent="0.2">
      <c r="A33" s="53" t="s">
        <v>90</v>
      </c>
      <c r="B33" s="52" t="str">
        <f ca="1">CONCATENATE("Welches ist die Hauptstadt von ",'Länder getrennt'!AC29,"?")</f>
        <v>Welches ist die Hauptstadt von Liberia?</v>
      </c>
      <c r="C33" s="77"/>
    </row>
    <row r="34" spans="1:4" ht="18.75" customHeight="1" x14ac:dyDescent="0.2">
      <c r="A34" s="53" t="s">
        <v>91</v>
      </c>
      <c r="B34" s="52" t="str">
        <f ca="1">CONCATENATE("Welches ist die Hauptstadt von ",'Länder getrennt'!AC30,"?")</f>
        <v>Welches ist die Hauptstadt von Äthiopien?</v>
      </c>
      <c r="C34" s="77"/>
    </row>
    <row r="35" spans="1:4" ht="18.75" customHeight="1" x14ac:dyDescent="0.2">
      <c r="A35" s="53" t="s">
        <v>92</v>
      </c>
      <c r="B35" s="52" t="str">
        <f ca="1">CONCATENATE("Welches ist die Hauptstadt von ",'Länder getrennt'!AC31,"?")</f>
        <v>Welches ist die Hauptstadt von Eritrea?</v>
      </c>
      <c r="C35" s="77"/>
    </row>
    <row r="36" spans="1:4" ht="18.75" customHeight="1" x14ac:dyDescent="0.2">
      <c r="A36" s="53" t="s">
        <v>93</v>
      </c>
      <c r="B36" s="52" t="str">
        <f ca="1">CONCATENATE("Welches ist die Hauptstadt von ",'Länder getrennt'!AC32,"?")</f>
        <v>Welches ist die Hauptstadt von Äquatorialguinea?</v>
      </c>
      <c r="C36" s="77"/>
    </row>
    <row r="37" spans="1:4" ht="18.75" customHeight="1" x14ac:dyDescent="0.2">
      <c r="A37" s="53" t="s">
        <v>94</v>
      </c>
      <c r="B37" s="52" t="str">
        <f ca="1">CONCATENATE("Welches ist die Hauptstadt von ",'Länder getrennt'!AC33,"?")</f>
        <v>Welches ist die Hauptstadt von Seychellen?</v>
      </c>
      <c r="C37" s="77"/>
    </row>
    <row r="38" spans="1:4" ht="18.75" customHeight="1" x14ac:dyDescent="0.2">
      <c r="A38" s="53" t="s">
        <v>95</v>
      </c>
      <c r="B38" s="52" t="str">
        <f ca="1">CONCATENATE("Welches ist die Hauptstadt von ",'Länder getrennt'!AC34,"?")</f>
        <v>Welches ist die Hauptstadt von Libyen?</v>
      </c>
      <c r="C38" s="77"/>
    </row>
    <row r="39" spans="1:4" ht="18.75" customHeight="1" x14ac:dyDescent="0.2">
      <c r="A39" s="53" t="s">
        <v>96</v>
      </c>
      <c r="B39" s="52" t="str">
        <f ca="1">CONCATENATE("Welches ist die Hauptstadt von ",'Länder getrennt'!AC35,"?")</f>
        <v>Welches ist die Hauptstadt von Nigeria?</v>
      </c>
      <c r="C39" s="77"/>
    </row>
    <row r="40" spans="1:4" ht="18.75" customHeight="1" x14ac:dyDescent="0.2">
      <c r="A40" s="53" t="s">
        <v>97</v>
      </c>
      <c r="B40" s="52" t="str">
        <f ca="1">CONCATENATE("Welches ist die Hauptstadt von ",'Länder getrennt'!AC36,"?")</f>
        <v>Welches ist die Hauptstadt von Tschad?</v>
      </c>
      <c r="C40" s="77"/>
    </row>
    <row r="41" spans="1:4" ht="12" customHeight="1" x14ac:dyDescent="0.2">
      <c r="A41" s="57"/>
      <c r="B41" s="75"/>
      <c r="C41" s="76"/>
      <c r="D41" s="60"/>
    </row>
  </sheetData>
  <pageMargins left="0.7" right="0.7" top="0.78740157499999996" bottom="0.78740157499999996" header="0.3" footer="0.3"/>
  <pageSetup paperSize="9" orientation="portrait" verticalDpi="0"/>
  <headerFooter>
    <oddHeader>&amp;L&amp;"Arial,Fett"&amp;12WISSEN LERNEN&amp;10
Eine Datei von Franz Feldmann&amp;RIch lerne jeden Tag 12 Sachen!</oddHeader>
    <oddFooter>&amp;L&amp;"Arial,Fett Kursiv"Franz Feldmann,&amp;"Arial,Kursiv"&amp;9 Sek 1 March, Lachen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5"/>
  <sheetViews>
    <sheetView workbookViewId="0">
      <selection activeCell="H143" sqref="H143"/>
    </sheetView>
  </sheetViews>
  <sheetFormatPr baseColWidth="10" defaultColWidth="10.85546875" defaultRowHeight="12.75" x14ac:dyDescent="0.2"/>
  <cols>
    <col min="1" max="1" width="5.42578125" style="100" customWidth="1"/>
    <col min="2" max="2" width="36.28515625" style="98" customWidth="1"/>
    <col min="3" max="3" width="27.42578125" style="98" customWidth="1"/>
    <col min="4" max="4" width="10.85546875" style="98"/>
    <col min="5" max="5" width="5.42578125" style="98" customWidth="1"/>
    <col min="6" max="6" width="8.28515625" style="98" customWidth="1"/>
    <col min="7" max="7" width="4" style="98" customWidth="1"/>
    <col min="8" max="8" width="50.140625" style="98" customWidth="1"/>
    <col min="9" max="9" width="24.42578125" style="98" customWidth="1"/>
    <col min="10" max="16384" width="10.85546875" style="98"/>
  </cols>
  <sheetData>
    <row r="1" spans="1:10" x14ac:dyDescent="0.2">
      <c r="A1" s="100">
        <v>1</v>
      </c>
      <c r="B1" s="98" t="s">
        <v>1462</v>
      </c>
      <c r="C1" s="98">
        <v>4</v>
      </c>
      <c r="D1" s="39">
        <f ca="1">RANDBETWEEN(1,20000)</f>
        <v>16764</v>
      </c>
      <c r="E1" s="41" t="s">
        <v>1460</v>
      </c>
      <c r="F1" s="98" t="str">
        <f>CONCATENATE(E1," ",A1)</f>
        <v>MA 1</v>
      </c>
      <c r="H1" s="98" t="str">
        <f ca="1">INDIRECT("B"&amp;MATCH(LARGE(D$1:D$524,ROW()),D$1:D$524,0))</f>
        <v>Synonym von «lindern»?</v>
      </c>
      <c r="I1" s="98" t="str">
        <f ca="1">INDIRECT("C"&amp;MATCH(LARGE(D$1:D$524,ROW()),D$1:D$524,0))</f>
        <v>mildern</v>
      </c>
      <c r="J1" s="98" t="str">
        <f ca="1">CONCATENATE(INDIRECT("E"&amp;MATCH(LARGE(D$1:D$524,ROW()),D$1:D$524,0))," ",A1)</f>
        <v>DE 1</v>
      </c>
    </row>
    <row r="2" spans="1:10" x14ac:dyDescent="0.2">
      <c r="A2" s="100">
        <v>2</v>
      </c>
      <c r="B2" s="98" t="s">
        <v>1463</v>
      </c>
      <c r="C2" s="98">
        <v>9</v>
      </c>
      <c r="D2" s="39">
        <f t="shared" ref="D2:D26" ca="1" si="0">RANDBETWEEN(1,20000)</f>
        <v>1076</v>
      </c>
      <c r="E2" s="41" t="str">
        <f>E1</f>
        <v>MA</v>
      </c>
      <c r="F2" s="98" t="str">
        <f t="shared" ref="F2:F65" si="1">CONCATENATE(E2," ",A2)</f>
        <v>MA 2</v>
      </c>
      <c r="H2" s="98" t="str">
        <f t="shared" ref="H2:H65" ca="1" si="2">INDIRECT("B"&amp;MATCH(LARGE(D$1:D$524,ROW()),D$1:D$524,0))</f>
        <v>Welches ist die Hauptstadt von Irland?</v>
      </c>
      <c r="I2" s="98" t="str">
        <f t="shared" ref="I2:I65" ca="1" si="3">INDIRECT("C"&amp;MATCH(LARGE(D$1:D$524,ROW()),D$1:D$524,0))</f>
        <v>Dublin</v>
      </c>
      <c r="J2" s="98" t="str">
        <f t="shared" ref="J2:J65" ca="1" si="4">CONCATENATE(INDIRECT("E"&amp;MATCH(LARGE(D$1:D$524,ROW()),D$1:D$524,0))," ",A2)</f>
        <v>GG 2</v>
      </c>
    </row>
    <row r="3" spans="1:10" x14ac:dyDescent="0.2">
      <c r="A3" s="100">
        <v>3</v>
      </c>
      <c r="B3" s="98" t="s">
        <v>1464</v>
      </c>
      <c r="C3" s="98">
        <v>16</v>
      </c>
      <c r="D3" s="39">
        <f t="shared" ca="1" si="0"/>
        <v>6196</v>
      </c>
      <c r="E3" s="41" t="str">
        <f t="shared" ref="E3:E24" si="5">E2</f>
        <v>MA</v>
      </c>
      <c r="F3" s="98" t="str">
        <f t="shared" si="1"/>
        <v>MA 3</v>
      </c>
      <c r="H3" s="98" t="str">
        <f t="shared" ca="1" si="2"/>
        <v>Wie lang ist der Äquator?</v>
      </c>
      <c r="I3" s="98" t="str">
        <f t="shared" ca="1" si="3"/>
        <v>ca. 40'000 km</v>
      </c>
      <c r="J3" s="98" t="str">
        <f t="shared" ca="1" si="4"/>
        <v>GG 3</v>
      </c>
    </row>
    <row r="4" spans="1:10" x14ac:dyDescent="0.2">
      <c r="A4" s="100">
        <v>4</v>
      </c>
      <c r="B4" s="98" t="s">
        <v>1465</v>
      </c>
      <c r="C4" s="98">
        <v>25</v>
      </c>
      <c r="D4" s="39">
        <f t="shared" ca="1" si="0"/>
        <v>15896</v>
      </c>
      <c r="E4" s="41" t="str">
        <f t="shared" si="5"/>
        <v>MA</v>
      </c>
      <c r="F4" s="98" t="str">
        <f t="shared" si="1"/>
        <v>MA 4</v>
      </c>
      <c r="H4" s="98" t="str">
        <f t="shared" ca="1" si="2"/>
        <v>6² =</v>
      </c>
      <c r="I4" s="98">
        <f t="shared" ca="1" si="3"/>
        <v>36</v>
      </c>
      <c r="J4" s="98" t="str">
        <f t="shared" ca="1" si="4"/>
        <v>MA 4</v>
      </c>
    </row>
    <row r="5" spans="1:10" x14ac:dyDescent="0.2">
      <c r="A5" s="100">
        <v>5</v>
      </c>
      <c r="B5" s="98" t="s">
        <v>1466</v>
      </c>
      <c r="C5" s="98">
        <v>36</v>
      </c>
      <c r="D5" s="39">
        <f t="shared" ca="1" si="0"/>
        <v>19924</v>
      </c>
      <c r="E5" s="41" t="str">
        <f t="shared" si="5"/>
        <v>MA</v>
      </c>
      <c r="F5" s="98" t="str">
        <f t="shared" si="1"/>
        <v>MA 5</v>
      </c>
      <c r="H5" s="98" t="str">
        <f t="shared" ca="1" si="2"/>
        <v>Welches ist die Hauptstadt von Kroatien?</v>
      </c>
      <c r="I5" s="98" t="str">
        <f t="shared" ca="1" si="3"/>
        <v>Zagreb</v>
      </c>
      <c r="J5" s="98" t="str">
        <f t="shared" ca="1" si="4"/>
        <v>GG 5</v>
      </c>
    </row>
    <row r="6" spans="1:10" x14ac:dyDescent="0.2">
      <c r="A6" s="100">
        <v>6</v>
      </c>
      <c r="B6" s="98" t="s">
        <v>1467</v>
      </c>
      <c r="C6" s="98">
        <v>49</v>
      </c>
      <c r="D6" s="39">
        <f t="shared" ca="1" si="0"/>
        <v>15010</v>
      </c>
      <c r="E6" s="41" t="str">
        <f t="shared" si="5"/>
        <v>MA</v>
      </c>
      <c r="F6" s="98" t="str">
        <f t="shared" si="1"/>
        <v>MA 6</v>
      </c>
      <c r="H6" s="98" t="str">
        <f t="shared" ca="1" si="2"/>
        <v>Welches ist die Hauptstadt von Andorra?</v>
      </c>
      <c r="I6" s="98" t="str">
        <f t="shared" ca="1" si="3"/>
        <v>Andorra la Vella</v>
      </c>
      <c r="J6" s="98" t="str">
        <f t="shared" ca="1" si="4"/>
        <v>GG 6</v>
      </c>
    </row>
    <row r="7" spans="1:10" x14ac:dyDescent="0.2">
      <c r="A7" s="100">
        <v>7</v>
      </c>
      <c r="B7" s="98" t="s">
        <v>1468</v>
      </c>
      <c r="C7" s="98">
        <v>64</v>
      </c>
      <c r="D7" s="39">
        <f t="shared" ca="1" si="0"/>
        <v>1792</v>
      </c>
      <c r="E7" s="41" t="str">
        <f t="shared" si="5"/>
        <v>MA</v>
      </c>
      <c r="F7" s="98" t="str">
        <f t="shared" si="1"/>
        <v>MA 7</v>
      </c>
      <c r="H7" s="98" t="str">
        <f t="shared" ca="1" si="2"/>
        <v>Synonym von «energisch»?</v>
      </c>
      <c r="I7" s="98" t="str">
        <f t="shared" ca="1" si="3"/>
        <v>aktiv</v>
      </c>
      <c r="J7" s="98" t="str">
        <f t="shared" ca="1" si="4"/>
        <v>DE 7</v>
      </c>
    </row>
    <row r="8" spans="1:10" x14ac:dyDescent="0.2">
      <c r="A8" s="100">
        <v>8</v>
      </c>
      <c r="B8" s="98" t="s">
        <v>1469</v>
      </c>
      <c r="C8" s="98">
        <v>81</v>
      </c>
      <c r="D8" s="39">
        <f t="shared" ca="1" si="0"/>
        <v>9427</v>
      </c>
      <c r="E8" s="41" t="str">
        <f t="shared" si="5"/>
        <v>MA</v>
      </c>
      <c r="F8" s="98" t="str">
        <f t="shared" si="1"/>
        <v>MA 8</v>
      </c>
      <c r="H8" s="98" t="str">
        <f t="shared" ca="1" si="2"/>
        <v>Wie weit ist die Sonne von der Erde entfernt?</v>
      </c>
      <c r="I8" s="98" t="str">
        <f t="shared" ca="1" si="3"/>
        <v>150 Mio. km</v>
      </c>
      <c r="J8" s="98" t="str">
        <f t="shared" ca="1" si="4"/>
        <v>GG 8</v>
      </c>
    </row>
    <row r="9" spans="1:10" x14ac:dyDescent="0.2">
      <c r="A9" s="100">
        <v>9</v>
      </c>
      <c r="B9" s="98" t="s">
        <v>1470</v>
      </c>
      <c r="C9" s="98">
        <v>100</v>
      </c>
      <c r="D9" s="39">
        <f t="shared" ca="1" si="0"/>
        <v>4666</v>
      </c>
      <c r="E9" s="41" t="str">
        <f t="shared" si="5"/>
        <v>MA</v>
      </c>
      <c r="F9" s="98" t="str">
        <f t="shared" si="1"/>
        <v>MA 9</v>
      </c>
      <c r="H9" s="98" t="str">
        <f t="shared" ca="1" si="2"/>
        <v>Welches ist die Hauptstadt von der Slowakei?</v>
      </c>
      <c r="I9" s="98" t="str">
        <f t="shared" ca="1" si="3"/>
        <v>Bratislava</v>
      </c>
      <c r="J9" s="98" t="str">
        <f t="shared" ca="1" si="4"/>
        <v>GG 9</v>
      </c>
    </row>
    <row r="10" spans="1:10" x14ac:dyDescent="0.2">
      <c r="A10" s="100">
        <v>10</v>
      </c>
      <c r="B10" s="98" t="s">
        <v>1471</v>
      </c>
      <c r="C10" s="98">
        <v>121</v>
      </c>
      <c r="D10" s="39">
        <f t="shared" ca="1" si="0"/>
        <v>9993</v>
      </c>
      <c r="E10" s="41" t="str">
        <f t="shared" si="5"/>
        <v>MA</v>
      </c>
      <c r="F10" s="98" t="str">
        <f t="shared" si="1"/>
        <v>MA 10</v>
      </c>
      <c r="H10" s="98" t="str">
        <f t="shared" ca="1" si="2"/>
        <v>Welches ist die Hauptstadt von Monaco?</v>
      </c>
      <c r="I10" s="98" t="str">
        <f t="shared" ca="1" si="3"/>
        <v>Monaco</v>
      </c>
      <c r="J10" s="98" t="str">
        <f t="shared" ca="1" si="4"/>
        <v>GG 10</v>
      </c>
    </row>
    <row r="11" spans="1:10" x14ac:dyDescent="0.2">
      <c r="A11" s="100">
        <v>11</v>
      </c>
      <c r="B11" s="98" t="s">
        <v>1472</v>
      </c>
      <c r="C11" s="98">
        <v>144</v>
      </c>
      <c r="D11" s="39">
        <f t="shared" ca="1" si="0"/>
        <v>18354</v>
      </c>
      <c r="E11" s="41" t="str">
        <f t="shared" si="5"/>
        <v>MA</v>
      </c>
      <c r="F11" s="98" t="str">
        <f t="shared" si="1"/>
        <v>MA 11</v>
      </c>
      <c r="H11" s="98" t="str">
        <f t="shared" ca="1" si="2"/>
        <v>Längste Bergkette Europas</v>
      </c>
      <c r="I11" s="98" t="str">
        <f t="shared" ca="1" si="3"/>
        <v>Die Alpen</v>
      </c>
      <c r="J11" s="98" t="str">
        <f t="shared" ca="1" si="4"/>
        <v>GG 11</v>
      </c>
    </row>
    <row r="12" spans="1:10" x14ac:dyDescent="0.2">
      <c r="A12" s="100">
        <v>12</v>
      </c>
      <c r="B12" s="98" t="s">
        <v>1473</v>
      </c>
      <c r="C12" s="98">
        <v>169</v>
      </c>
      <c r="D12" s="39">
        <f t="shared" ca="1" si="0"/>
        <v>10103</v>
      </c>
      <c r="E12" s="41" t="str">
        <f t="shared" si="5"/>
        <v>MA</v>
      </c>
      <c r="F12" s="98" t="str">
        <f t="shared" si="1"/>
        <v>MA 12</v>
      </c>
      <c r="H12" s="98" t="str">
        <f t="shared" ca="1" si="2"/>
        <v>Wo wurde das erste Disneyland eröffnet?</v>
      </c>
      <c r="I12" s="98" t="str">
        <f t="shared" ca="1" si="3"/>
        <v>Anaheim (1955)</v>
      </c>
      <c r="J12" s="98" t="str">
        <f t="shared" ca="1" si="4"/>
        <v>GS 12</v>
      </c>
    </row>
    <row r="13" spans="1:10" x14ac:dyDescent="0.2">
      <c r="A13" s="100">
        <v>13</v>
      </c>
      <c r="B13" s="98" t="s">
        <v>1474</v>
      </c>
      <c r="C13" s="98">
        <v>196</v>
      </c>
      <c r="D13" s="39">
        <f t="shared" ca="1" si="0"/>
        <v>2114</v>
      </c>
      <c r="E13" s="41" t="str">
        <f t="shared" si="5"/>
        <v>MA</v>
      </c>
      <c r="F13" s="98" t="str">
        <f t="shared" si="1"/>
        <v>MA 13</v>
      </c>
      <c r="H13" s="98" t="str">
        <f t="shared" ca="1" si="2"/>
        <v>Englisch für «freundlich»?</v>
      </c>
      <c r="I13" s="98" t="str">
        <f t="shared" ca="1" si="3"/>
        <v>friendly</v>
      </c>
      <c r="J13" s="98" t="str">
        <f t="shared" ca="1" si="4"/>
        <v>EN 13</v>
      </c>
    </row>
    <row r="14" spans="1:10" x14ac:dyDescent="0.2">
      <c r="A14" s="100">
        <v>14</v>
      </c>
      <c r="B14" s="98" t="s">
        <v>1475</v>
      </c>
      <c r="C14" s="98">
        <v>225</v>
      </c>
      <c r="D14" s="39">
        <f t="shared" ca="1" si="0"/>
        <v>18944</v>
      </c>
      <c r="E14" s="41" t="str">
        <f t="shared" si="5"/>
        <v>MA</v>
      </c>
      <c r="F14" s="98" t="str">
        <f t="shared" si="1"/>
        <v>MA 14</v>
      </c>
      <c r="H14" s="98" t="str">
        <f t="shared" ca="1" si="2"/>
        <v>Wie nennt man die Meerenge zwischen Frankreich und England?</v>
      </c>
      <c r="I14" s="98" t="str">
        <f t="shared" ca="1" si="3"/>
        <v>Ärmelkanal</v>
      </c>
      <c r="J14" s="98" t="str">
        <f t="shared" ca="1" si="4"/>
        <v>GG 14</v>
      </c>
    </row>
    <row r="15" spans="1:10" x14ac:dyDescent="0.2">
      <c r="A15" s="100">
        <v>15</v>
      </c>
      <c r="B15" s="98" t="s">
        <v>1476</v>
      </c>
      <c r="C15" s="98">
        <v>256</v>
      </c>
      <c r="D15" s="39">
        <f t="shared" ca="1" si="0"/>
        <v>14021</v>
      </c>
      <c r="E15" s="41" t="str">
        <f t="shared" si="5"/>
        <v>MA</v>
      </c>
      <c r="F15" s="98" t="str">
        <f t="shared" si="1"/>
        <v>MA 15</v>
      </c>
      <c r="H15" s="98" t="str">
        <f t="shared" ca="1" si="2"/>
        <v>Synonym von «spenden»?</v>
      </c>
      <c r="I15" s="98" t="str">
        <f t="shared" ca="1" si="3"/>
        <v>geben</v>
      </c>
      <c r="J15" s="98" t="str">
        <f t="shared" ca="1" si="4"/>
        <v>DE 15</v>
      </c>
    </row>
    <row r="16" spans="1:10" x14ac:dyDescent="0.2">
      <c r="A16" s="100">
        <v>16</v>
      </c>
      <c r="B16" s="98" t="s">
        <v>1477</v>
      </c>
      <c r="C16" s="98">
        <v>289</v>
      </c>
      <c r="D16" s="39">
        <f t="shared" ca="1" si="0"/>
        <v>2876</v>
      </c>
      <c r="E16" s="41" t="str">
        <f t="shared" si="5"/>
        <v>MA</v>
      </c>
      <c r="F16" s="98" t="str">
        <f t="shared" si="1"/>
        <v>MA 16</v>
      </c>
      <c r="H16" s="98" t="str">
        <f t="shared" ca="1" si="2"/>
        <v>Wer hat den Wecker erfunden?</v>
      </c>
      <c r="I16" s="98" t="str">
        <f t="shared" ca="1" si="3"/>
        <v>Deutsche (1400)</v>
      </c>
      <c r="J16" s="98" t="str">
        <f t="shared" ca="1" si="4"/>
        <v>GS 16</v>
      </c>
    </row>
    <row r="17" spans="1:10" x14ac:dyDescent="0.2">
      <c r="A17" s="100">
        <v>17</v>
      </c>
      <c r="B17" s="98" t="s">
        <v>1478</v>
      </c>
      <c r="C17" s="98">
        <v>324</v>
      </c>
      <c r="D17" s="39">
        <f t="shared" ca="1" si="0"/>
        <v>6886</v>
      </c>
      <c r="E17" s="41" t="str">
        <f t="shared" si="5"/>
        <v>MA</v>
      </c>
      <c r="F17" s="98" t="str">
        <f t="shared" si="1"/>
        <v>MA 17</v>
      </c>
      <c r="H17" s="98" t="str">
        <f t="shared" ca="1" si="2"/>
        <v>Welches ist die Hauptstadt von Kasachstan?</v>
      </c>
      <c r="I17" s="98" t="str">
        <f t="shared" ca="1" si="3"/>
        <v>Astana</v>
      </c>
      <c r="J17" s="98" t="str">
        <f t="shared" ca="1" si="4"/>
        <v>GG 17</v>
      </c>
    </row>
    <row r="18" spans="1:10" x14ac:dyDescent="0.2">
      <c r="A18" s="100">
        <v>18</v>
      </c>
      <c r="B18" s="98" t="s">
        <v>1479</v>
      </c>
      <c r="C18" s="98">
        <v>361</v>
      </c>
      <c r="D18" s="39">
        <f t="shared" ca="1" si="0"/>
        <v>4267</v>
      </c>
      <c r="E18" s="41" t="str">
        <f t="shared" si="5"/>
        <v>MA</v>
      </c>
      <c r="F18" s="98" t="str">
        <f t="shared" si="1"/>
        <v>MA 18</v>
      </c>
      <c r="H18" s="98" t="str">
        <f t="shared" ca="1" si="2"/>
        <v>Grösste Insel der Welt</v>
      </c>
      <c r="I18" s="98" t="str">
        <f t="shared" ca="1" si="3"/>
        <v>Grönland</v>
      </c>
      <c r="J18" s="98" t="str">
        <f t="shared" ca="1" si="4"/>
        <v>GG 18</v>
      </c>
    </row>
    <row r="19" spans="1:10" x14ac:dyDescent="0.2">
      <c r="A19" s="100">
        <v>19</v>
      </c>
      <c r="B19" s="98" t="s">
        <v>1480</v>
      </c>
      <c r="C19" s="98">
        <v>400</v>
      </c>
      <c r="D19" s="39">
        <f t="shared" ca="1" si="0"/>
        <v>7376</v>
      </c>
      <c r="E19" s="41" t="str">
        <f t="shared" si="5"/>
        <v>MA</v>
      </c>
      <c r="F19" s="98" t="str">
        <f t="shared" si="1"/>
        <v>MA 19</v>
      </c>
      <c r="H19" s="98" t="str">
        <f t="shared" ca="1" si="2"/>
        <v>Synonym von «vergraben»?</v>
      </c>
      <c r="I19" s="98" t="str">
        <f t="shared" ca="1" si="3"/>
        <v>verbuddeln</v>
      </c>
      <c r="J19" s="98" t="str">
        <f t="shared" ca="1" si="4"/>
        <v>DE 19</v>
      </c>
    </row>
    <row r="20" spans="1:10" x14ac:dyDescent="0.2">
      <c r="A20" s="100">
        <v>20</v>
      </c>
      <c r="B20" s="98" t="s">
        <v>1481</v>
      </c>
      <c r="C20" s="98">
        <v>441</v>
      </c>
      <c r="D20" s="39">
        <f t="shared" ca="1" si="0"/>
        <v>15502</v>
      </c>
      <c r="E20" s="41" t="str">
        <f t="shared" si="5"/>
        <v>MA</v>
      </c>
      <c r="F20" s="98" t="str">
        <f t="shared" si="1"/>
        <v>MA 20</v>
      </c>
      <c r="H20" s="98" t="str">
        <f t="shared" ca="1" si="2"/>
        <v>In welcher Stadt wurde John F. Kennedy 1963 ermordet?</v>
      </c>
      <c r="I20" s="98" t="str">
        <f t="shared" ca="1" si="3"/>
        <v>Dallas</v>
      </c>
      <c r="J20" s="98" t="str">
        <f t="shared" ca="1" si="4"/>
        <v>GS 20</v>
      </c>
    </row>
    <row r="21" spans="1:10" x14ac:dyDescent="0.2">
      <c r="A21" s="100">
        <v>21</v>
      </c>
      <c r="B21" s="98" t="s">
        <v>1482</v>
      </c>
      <c r="C21" s="98">
        <v>484</v>
      </c>
      <c r="D21" s="39">
        <f t="shared" ca="1" si="0"/>
        <v>4540</v>
      </c>
      <c r="E21" s="41" t="str">
        <f t="shared" si="5"/>
        <v>MA</v>
      </c>
      <c r="F21" s="98" t="str">
        <f t="shared" si="1"/>
        <v>MA 21</v>
      </c>
      <c r="H21" s="98" t="str">
        <f t="shared" ca="1" si="2"/>
        <v>Synonym von «klauen»?</v>
      </c>
      <c r="I21" s="98" t="str">
        <f t="shared" ca="1" si="3"/>
        <v>stehlen</v>
      </c>
      <c r="J21" s="98" t="str">
        <f t="shared" ca="1" si="4"/>
        <v>DE 21</v>
      </c>
    </row>
    <row r="22" spans="1:10" x14ac:dyDescent="0.2">
      <c r="A22" s="100">
        <v>22</v>
      </c>
      <c r="B22" s="98" t="s">
        <v>1483</v>
      </c>
      <c r="C22" s="98">
        <v>529</v>
      </c>
      <c r="D22" s="39">
        <f t="shared" ca="1" si="0"/>
        <v>8529</v>
      </c>
      <c r="E22" s="41" t="str">
        <f t="shared" si="5"/>
        <v>MA</v>
      </c>
      <c r="F22" s="98" t="str">
        <f t="shared" si="1"/>
        <v>MA 22</v>
      </c>
      <c r="H22" s="98" t="str">
        <f t="shared" ca="1" si="2"/>
        <v>Wie viele Sitze hat der Nationalrat?</v>
      </c>
      <c r="I22" s="98" t="str">
        <f t="shared" ca="1" si="3"/>
        <v>200 Sitze</v>
      </c>
      <c r="J22" s="98" t="str">
        <f t="shared" ca="1" si="4"/>
        <v>GS 22</v>
      </c>
    </row>
    <row r="23" spans="1:10" x14ac:dyDescent="0.2">
      <c r="A23" s="100">
        <v>23</v>
      </c>
      <c r="B23" s="98" t="s">
        <v>1484</v>
      </c>
      <c r="C23" s="98">
        <v>576</v>
      </c>
      <c r="D23" s="39">
        <f t="shared" ca="1" si="0"/>
        <v>4304</v>
      </c>
      <c r="E23" s="41" t="str">
        <f t="shared" si="5"/>
        <v>MA</v>
      </c>
      <c r="F23" s="98" t="str">
        <f t="shared" si="1"/>
        <v>MA 23</v>
      </c>
      <c r="H23" s="98" t="str">
        <f t="shared" ca="1" si="2"/>
        <v>Welches ist die Hauptstadt von Südkorea?</v>
      </c>
      <c r="I23" s="98" t="str">
        <f t="shared" ca="1" si="3"/>
        <v>Seoul</v>
      </c>
      <c r="J23" s="98" t="str">
        <f t="shared" ca="1" si="4"/>
        <v>GG 23</v>
      </c>
    </row>
    <row r="24" spans="1:10" x14ac:dyDescent="0.2">
      <c r="A24" s="100">
        <v>24</v>
      </c>
      <c r="B24" s="98" t="s">
        <v>1461</v>
      </c>
      <c r="C24" s="98">
        <v>625</v>
      </c>
      <c r="D24" s="39">
        <f t="shared" ca="1" si="0"/>
        <v>2548</v>
      </c>
      <c r="E24" s="41" t="str">
        <f t="shared" si="5"/>
        <v>MA</v>
      </c>
      <c r="F24" s="98" t="str">
        <f t="shared" si="1"/>
        <v>MA 24</v>
      </c>
      <c r="H24" s="98" t="str">
        <f t="shared" ca="1" si="2"/>
        <v>Wie nannt man das Wegzählen von Zahlen?</v>
      </c>
      <c r="I24" s="98" t="str">
        <f t="shared" ca="1" si="3"/>
        <v>Subtraktion</v>
      </c>
      <c r="J24" s="98" t="str">
        <f t="shared" ca="1" si="4"/>
        <v>MA 24</v>
      </c>
    </row>
    <row r="25" spans="1:10" x14ac:dyDescent="0.2">
      <c r="A25" s="100">
        <v>25</v>
      </c>
      <c r="B25" s="36" t="s">
        <v>629</v>
      </c>
      <c r="C25" s="36" t="s">
        <v>655</v>
      </c>
      <c r="D25" s="39">
        <f t="shared" ca="1" si="0"/>
        <v>19942</v>
      </c>
      <c r="E25" s="41" t="s">
        <v>887</v>
      </c>
      <c r="F25" s="98" t="str">
        <f t="shared" si="1"/>
        <v>GG 25</v>
      </c>
      <c r="H25" s="98" t="str">
        <f t="shared" ca="1" si="2"/>
        <v>Synonym von «eitel»?</v>
      </c>
      <c r="I25" s="98" t="str">
        <f t="shared" ca="1" si="3"/>
        <v>selbstgefällig</v>
      </c>
      <c r="J25" s="98" t="str">
        <f t="shared" ca="1" si="4"/>
        <v>DE 25</v>
      </c>
    </row>
    <row r="26" spans="1:10" x14ac:dyDescent="0.2">
      <c r="A26" s="100">
        <v>26</v>
      </c>
      <c r="B26" s="36" t="s">
        <v>630</v>
      </c>
      <c r="C26" s="36" t="s">
        <v>631</v>
      </c>
      <c r="D26" s="39">
        <f t="shared" ca="1" si="0"/>
        <v>15006</v>
      </c>
      <c r="E26" s="41" t="s">
        <v>887</v>
      </c>
      <c r="F26" s="98" t="str">
        <f t="shared" si="1"/>
        <v>GG 26</v>
      </c>
      <c r="H26" s="98" t="str">
        <f t="shared" ca="1" si="2"/>
        <v>Welches ist die Hauptstadt von Sri Lanka?</v>
      </c>
      <c r="I26" s="98" t="str">
        <f t="shared" ca="1" si="3"/>
        <v>Colombo</v>
      </c>
      <c r="J26" s="98" t="str">
        <f t="shared" ca="1" si="4"/>
        <v>GG 26</v>
      </c>
    </row>
    <row r="27" spans="1:10" x14ac:dyDescent="0.2">
      <c r="A27" s="100">
        <v>27</v>
      </c>
      <c r="B27" s="36" t="s">
        <v>632</v>
      </c>
      <c r="C27" s="36" t="s">
        <v>633</v>
      </c>
      <c r="D27" s="39">
        <f t="shared" ref="D27:D88" ca="1" si="6">RANDBETWEEN(1,20000)</f>
        <v>13822</v>
      </c>
      <c r="E27" s="41" t="s">
        <v>887</v>
      </c>
      <c r="F27" s="98" t="str">
        <f t="shared" si="1"/>
        <v>GG 27</v>
      </c>
      <c r="H27" s="98" t="str">
        <f t="shared" ca="1" si="2"/>
        <v>Welches ist der tiefste je gemessene Punkt?</v>
      </c>
      <c r="I27" s="98" t="str">
        <f t="shared" ca="1" si="3"/>
        <v xml:space="preserve"> -11'000 Meter</v>
      </c>
      <c r="J27" s="98" t="str">
        <f t="shared" ca="1" si="4"/>
        <v>GG 27</v>
      </c>
    </row>
    <row r="28" spans="1:10" x14ac:dyDescent="0.2">
      <c r="A28" s="100">
        <v>28</v>
      </c>
      <c r="B28" s="36" t="s">
        <v>634</v>
      </c>
      <c r="C28" s="36" t="s">
        <v>656</v>
      </c>
      <c r="D28" s="39">
        <f t="shared" ca="1" si="6"/>
        <v>8868</v>
      </c>
      <c r="E28" s="41" t="s">
        <v>887</v>
      </c>
      <c r="F28" s="98" t="str">
        <f t="shared" si="1"/>
        <v>GG 28</v>
      </c>
      <c r="H28" s="98" t="str">
        <f t="shared" ca="1" si="2"/>
        <v>Pinguine leben auf der …</v>
      </c>
      <c r="I28" s="98" t="str">
        <f t="shared" ca="1" si="3"/>
        <v>Südhalbkugel</v>
      </c>
      <c r="J28" s="98" t="str">
        <f t="shared" ca="1" si="4"/>
        <v>GG 28</v>
      </c>
    </row>
    <row r="29" spans="1:10" x14ac:dyDescent="0.2">
      <c r="A29" s="100">
        <v>29</v>
      </c>
      <c r="B29" s="36" t="s">
        <v>657</v>
      </c>
      <c r="C29" s="36" t="s">
        <v>658</v>
      </c>
      <c r="D29" s="39">
        <f t="shared" ca="1" si="6"/>
        <v>16751</v>
      </c>
      <c r="E29" s="41" t="s">
        <v>887</v>
      </c>
      <c r="F29" s="98" t="str">
        <f t="shared" si="1"/>
        <v>GG 29</v>
      </c>
      <c r="H29" s="98" t="str">
        <f t="shared" ca="1" si="2"/>
        <v>Synonym von «entscheiden»?</v>
      </c>
      <c r="I29" s="98" t="str">
        <f t="shared" ca="1" si="3"/>
        <v>entschliessen</v>
      </c>
      <c r="J29" s="98" t="str">
        <f t="shared" ca="1" si="4"/>
        <v>DE 29</v>
      </c>
    </row>
    <row r="30" spans="1:10" x14ac:dyDescent="0.2">
      <c r="A30" s="100">
        <v>30</v>
      </c>
      <c r="B30" s="36" t="s">
        <v>635</v>
      </c>
      <c r="C30" s="36" t="s">
        <v>636</v>
      </c>
      <c r="D30" s="39">
        <f t="shared" ca="1" si="6"/>
        <v>10086</v>
      </c>
      <c r="E30" s="41" t="s">
        <v>887</v>
      </c>
      <c r="F30" s="98" t="str">
        <f t="shared" si="1"/>
        <v>GG 30</v>
      </c>
      <c r="H30" s="98" t="str">
        <f t="shared" ca="1" si="2"/>
        <v>Auf welchem Kontinent fliesst der Mississippi?</v>
      </c>
      <c r="I30" s="98" t="str">
        <f t="shared" ca="1" si="3"/>
        <v>Amerika</v>
      </c>
      <c r="J30" s="98" t="str">
        <f t="shared" ca="1" si="4"/>
        <v>GG 30</v>
      </c>
    </row>
    <row r="31" spans="1:10" x14ac:dyDescent="0.2">
      <c r="A31" s="100">
        <v>31</v>
      </c>
      <c r="B31" s="36" t="s">
        <v>637</v>
      </c>
      <c r="C31" s="36" t="s">
        <v>659</v>
      </c>
      <c r="D31" s="39">
        <f t="shared" ca="1" si="6"/>
        <v>15639</v>
      </c>
      <c r="E31" s="41" t="s">
        <v>887</v>
      </c>
      <c r="F31" s="98" t="str">
        <f t="shared" si="1"/>
        <v>GG 31</v>
      </c>
      <c r="H31" s="98" t="str">
        <f t="shared" ca="1" si="2"/>
        <v>Welchen Monat beginnt auf der Südhalbkugel der Erde der Herbst?</v>
      </c>
      <c r="I31" s="98" t="str">
        <f t="shared" ca="1" si="3"/>
        <v>März</v>
      </c>
      <c r="J31" s="98" t="str">
        <f t="shared" ca="1" si="4"/>
        <v>GG 31</v>
      </c>
    </row>
    <row r="32" spans="1:10" x14ac:dyDescent="0.2">
      <c r="A32" s="100">
        <v>32</v>
      </c>
      <c r="B32" s="36" t="s">
        <v>638</v>
      </c>
      <c r="C32" s="36" t="s">
        <v>654</v>
      </c>
      <c r="D32" s="39">
        <f t="shared" ca="1" si="6"/>
        <v>3681</v>
      </c>
      <c r="E32" s="41" t="s">
        <v>887</v>
      </c>
      <c r="F32" s="98" t="str">
        <f t="shared" si="1"/>
        <v>GG 32</v>
      </c>
      <c r="H32" s="98" t="str">
        <f t="shared" ca="1" si="2"/>
        <v>Welches ist die Hauptstadt von San Marino?</v>
      </c>
      <c r="I32" s="98" t="str">
        <f t="shared" ca="1" si="3"/>
        <v>San Marino</v>
      </c>
      <c r="J32" s="98" t="str">
        <f t="shared" ca="1" si="4"/>
        <v>GG 32</v>
      </c>
    </row>
    <row r="33" spans="1:10" x14ac:dyDescent="0.2">
      <c r="A33" s="100">
        <v>33</v>
      </c>
      <c r="B33" s="36" t="s">
        <v>639</v>
      </c>
      <c r="C33" s="36" t="s">
        <v>640</v>
      </c>
      <c r="D33" s="39">
        <f t="shared" ca="1" si="6"/>
        <v>5818</v>
      </c>
      <c r="E33" s="41" t="s">
        <v>887</v>
      </c>
      <c r="F33" s="98" t="str">
        <f t="shared" si="1"/>
        <v>GG 33</v>
      </c>
      <c r="H33" s="98" t="str">
        <f t="shared" ca="1" si="2"/>
        <v>15² =</v>
      </c>
      <c r="I33" s="98">
        <f t="shared" ca="1" si="3"/>
        <v>225</v>
      </c>
      <c r="J33" s="98" t="str">
        <f t="shared" ca="1" si="4"/>
        <v>MA 33</v>
      </c>
    </row>
    <row r="34" spans="1:10" x14ac:dyDescent="0.2">
      <c r="A34" s="100">
        <v>34</v>
      </c>
      <c r="B34" s="36" t="s">
        <v>641</v>
      </c>
      <c r="C34" s="36" t="s">
        <v>642</v>
      </c>
      <c r="D34" s="39">
        <f t="shared" ca="1" si="6"/>
        <v>19709</v>
      </c>
      <c r="E34" s="41" t="s">
        <v>887</v>
      </c>
      <c r="F34" s="98" t="str">
        <f t="shared" si="1"/>
        <v>GG 34</v>
      </c>
      <c r="H34" s="98" t="str">
        <f t="shared" ca="1" si="2"/>
        <v>Synonym von «rechthaberisch»?</v>
      </c>
      <c r="I34" s="98" t="str">
        <f t="shared" ca="1" si="3"/>
        <v>eigensinnig</v>
      </c>
      <c r="J34" s="98" t="str">
        <f t="shared" ca="1" si="4"/>
        <v>DE 34</v>
      </c>
    </row>
    <row r="35" spans="1:10" x14ac:dyDescent="0.2">
      <c r="A35" s="100">
        <v>35</v>
      </c>
      <c r="B35" s="36" t="s">
        <v>643</v>
      </c>
      <c r="C35" s="36" t="s">
        <v>660</v>
      </c>
      <c r="D35" s="39">
        <f t="shared" ca="1" si="6"/>
        <v>18793</v>
      </c>
      <c r="E35" s="41" t="s">
        <v>887</v>
      </c>
      <c r="F35" s="98" t="str">
        <f t="shared" si="1"/>
        <v>GG 35</v>
      </c>
      <c r="H35" s="98" t="str">
        <f t="shared" ca="1" si="2"/>
        <v>Englisch für «Locken»?</v>
      </c>
      <c r="I35" s="98" t="str">
        <f t="shared" ca="1" si="3"/>
        <v>curly hair / curls</v>
      </c>
      <c r="J35" s="98" t="str">
        <f t="shared" ca="1" si="4"/>
        <v>EN 35</v>
      </c>
    </row>
    <row r="36" spans="1:10" x14ac:dyDescent="0.2">
      <c r="A36" s="100">
        <v>36</v>
      </c>
      <c r="B36" s="36" t="s">
        <v>644</v>
      </c>
      <c r="C36" s="36" t="s">
        <v>661</v>
      </c>
      <c r="D36" s="39">
        <f t="shared" ca="1" si="6"/>
        <v>19894</v>
      </c>
      <c r="E36" s="41" t="s">
        <v>887</v>
      </c>
      <c r="F36" s="98" t="str">
        <f t="shared" si="1"/>
        <v>GG 36</v>
      </c>
      <c r="H36" s="98" t="str">
        <f t="shared" ca="1" si="2"/>
        <v>Wer hat den Motorflug erfunden?</v>
      </c>
      <c r="I36" s="98" t="str">
        <f t="shared" ca="1" si="3"/>
        <v>Gebrüder Wright (1903)</v>
      </c>
      <c r="J36" s="98" t="str">
        <f t="shared" ca="1" si="4"/>
        <v>GS 36</v>
      </c>
    </row>
    <row r="37" spans="1:10" x14ac:dyDescent="0.2">
      <c r="A37" s="100">
        <v>37</v>
      </c>
      <c r="B37" s="36" t="s">
        <v>645</v>
      </c>
      <c r="C37" s="36" t="s">
        <v>646</v>
      </c>
      <c r="D37" s="39">
        <f t="shared" ca="1" si="6"/>
        <v>14124</v>
      </c>
      <c r="E37" s="41" t="s">
        <v>887</v>
      </c>
      <c r="F37" s="98" t="str">
        <f t="shared" si="1"/>
        <v>GG 37</v>
      </c>
      <c r="H37" s="98" t="str">
        <f t="shared" ca="1" si="2"/>
        <v>Wie weit ist der Mond von der Erde entfernt?</v>
      </c>
      <c r="I37" s="98" t="str">
        <f t="shared" ca="1" si="3"/>
        <v>385'000 km</v>
      </c>
      <c r="J37" s="98" t="str">
        <f t="shared" ca="1" si="4"/>
        <v>GG 37</v>
      </c>
    </row>
    <row r="38" spans="1:10" x14ac:dyDescent="0.2">
      <c r="A38" s="100">
        <v>38</v>
      </c>
      <c r="B38" s="36" t="s">
        <v>647</v>
      </c>
      <c r="C38" s="36" t="s">
        <v>648</v>
      </c>
      <c r="D38" s="39">
        <f t="shared" ca="1" si="6"/>
        <v>1570</v>
      </c>
      <c r="E38" s="41" t="s">
        <v>887</v>
      </c>
      <c r="F38" s="98" t="str">
        <f t="shared" si="1"/>
        <v>GG 38</v>
      </c>
      <c r="H38" s="98" t="str">
        <f t="shared" ca="1" si="2"/>
        <v>Englisch für «Ich bin okay.»?</v>
      </c>
      <c r="I38" s="98" t="str">
        <f t="shared" ca="1" si="3"/>
        <v>I'm okay / all right.</v>
      </c>
      <c r="J38" s="98" t="str">
        <f t="shared" ca="1" si="4"/>
        <v>EN 38</v>
      </c>
    </row>
    <row r="39" spans="1:10" x14ac:dyDescent="0.2">
      <c r="A39" s="100">
        <v>39</v>
      </c>
      <c r="B39" s="63" t="s">
        <v>1333</v>
      </c>
      <c r="C39" s="42" t="s">
        <v>649</v>
      </c>
      <c r="D39" s="39">
        <f t="shared" ca="1" si="6"/>
        <v>5604</v>
      </c>
      <c r="E39" s="41" t="s">
        <v>887</v>
      </c>
      <c r="F39" s="98" t="str">
        <f t="shared" si="1"/>
        <v>GG 39</v>
      </c>
      <c r="H39" s="98" t="str">
        <f t="shared" ca="1" si="2"/>
        <v>Englisch für «Kind»?</v>
      </c>
      <c r="I39" s="98" t="str">
        <f t="shared" ca="1" si="3"/>
        <v>child</v>
      </c>
      <c r="J39" s="98" t="str">
        <f t="shared" ca="1" si="4"/>
        <v>EN 39</v>
      </c>
    </row>
    <row r="40" spans="1:10" x14ac:dyDescent="0.2">
      <c r="A40" s="100">
        <v>40</v>
      </c>
      <c r="B40" s="63" t="s">
        <v>1334</v>
      </c>
      <c r="C40" s="42" t="s">
        <v>650</v>
      </c>
      <c r="D40" s="39">
        <f t="shared" ca="1" si="6"/>
        <v>3965</v>
      </c>
      <c r="E40" s="41" t="s">
        <v>887</v>
      </c>
      <c r="F40" s="98" t="str">
        <f t="shared" si="1"/>
        <v>GG 40</v>
      </c>
      <c r="H40" s="98" t="str">
        <f t="shared" ca="1" si="2"/>
        <v>Englisch für «schüchtern, zurückhaltend»?</v>
      </c>
      <c r="I40" s="98" t="str">
        <f t="shared" ca="1" si="3"/>
        <v>shy</v>
      </c>
      <c r="J40" s="98" t="str">
        <f t="shared" ca="1" si="4"/>
        <v>EN 40</v>
      </c>
    </row>
    <row r="41" spans="1:10" x14ac:dyDescent="0.2">
      <c r="A41" s="100">
        <v>41</v>
      </c>
      <c r="B41" s="36" t="s">
        <v>651</v>
      </c>
      <c r="C41" s="36" t="s">
        <v>51</v>
      </c>
      <c r="D41" s="39">
        <f t="shared" ca="1" si="6"/>
        <v>18167</v>
      </c>
      <c r="E41" s="41" t="s">
        <v>887</v>
      </c>
      <c r="F41" s="98" t="str">
        <f t="shared" si="1"/>
        <v>GG 41</v>
      </c>
      <c r="H41" s="98" t="str">
        <f t="shared" ca="1" si="2"/>
        <v>Englisch für «Wie geht es dir / Ihnen heute?»?</v>
      </c>
      <c r="I41" s="98" t="str">
        <f t="shared" ca="1" si="3"/>
        <v>How are you today?</v>
      </c>
      <c r="J41" s="98" t="str">
        <f t="shared" ca="1" si="4"/>
        <v>EN 41</v>
      </c>
    </row>
    <row r="42" spans="1:10" x14ac:dyDescent="0.2">
      <c r="A42" s="100">
        <v>42</v>
      </c>
      <c r="B42" s="36" t="s">
        <v>652</v>
      </c>
      <c r="C42" s="36" t="s">
        <v>31</v>
      </c>
      <c r="D42" s="39">
        <f t="shared" ca="1" si="6"/>
        <v>9447</v>
      </c>
      <c r="E42" s="41" t="s">
        <v>887</v>
      </c>
      <c r="F42" s="98" t="str">
        <f t="shared" si="1"/>
        <v>GG 42</v>
      </c>
      <c r="H42" s="98" t="str">
        <f t="shared" ca="1" si="2"/>
        <v>⅙ =</v>
      </c>
      <c r="I42" s="98">
        <f t="shared" ca="1" si="3"/>
        <v>0.16700000000000001</v>
      </c>
      <c r="J42" s="98" t="str">
        <f t="shared" ca="1" si="4"/>
        <v>MA 42</v>
      </c>
    </row>
    <row r="43" spans="1:10" x14ac:dyDescent="0.2">
      <c r="A43" s="100">
        <v>43</v>
      </c>
      <c r="B43" s="36" t="s">
        <v>653</v>
      </c>
      <c r="C43" s="36" t="s">
        <v>33</v>
      </c>
      <c r="D43" s="39">
        <f t="shared" ca="1" si="6"/>
        <v>9125</v>
      </c>
      <c r="E43" s="41" t="s">
        <v>887</v>
      </c>
      <c r="F43" s="98" t="str">
        <f t="shared" si="1"/>
        <v>GG 43</v>
      </c>
      <c r="H43" s="98" t="str">
        <f t="shared" ca="1" si="2"/>
        <v>Wie rechnet man eine Subtraktion?</v>
      </c>
      <c r="I43" s="98" t="str">
        <f t="shared" ca="1" si="3"/>
        <v>Minuend - Subtrahend = Differenz</v>
      </c>
      <c r="J43" s="98" t="str">
        <f t="shared" ca="1" si="4"/>
        <v>MA 43</v>
      </c>
    </row>
    <row r="44" spans="1:10" x14ac:dyDescent="0.2">
      <c r="A44" s="100">
        <v>44</v>
      </c>
      <c r="B44" s="36" t="s">
        <v>662</v>
      </c>
      <c r="C44" s="36" t="s">
        <v>663</v>
      </c>
      <c r="D44" s="39">
        <f t="shared" ca="1" si="6"/>
        <v>17563</v>
      </c>
      <c r="E44" s="41" t="s">
        <v>887</v>
      </c>
      <c r="F44" s="98" t="str">
        <f t="shared" si="1"/>
        <v>GG 44</v>
      </c>
      <c r="H44" s="98" t="str">
        <f t="shared" ca="1" si="2"/>
        <v>Welcher Fluss fliesst unter der Teufelsbrücke in Uri?</v>
      </c>
      <c r="I44" s="98" t="str">
        <f t="shared" ca="1" si="3"/>
        <v>Reuss</v>
      </c>
      <c r="J44" s="98" t="str">
        <f t="shared" ca="1" si="4"/>
        <v>GG 44</v>
      </c>
    </row>
    <row r="45" spans="1:10" x14ac:dyDescent="0.2">
      <c r="A45" s="100">
        <v>45</v>
      </c>
      <c r="B45" s="36" t="s">
        <v>664</v>
      </c>
      <c r="C45" s="36" t="s">
        <v>665</v>
      </c>
      <c r="D45" s="39">
        <f t="shared" ca="1" si="6"/>
        <v>16522</v>
      </c>
      <c r="E45" s="41" t="s">
        <v>887</v>
      </c>
      <c r="F45" s="98" t="str">
        <f t="shared" si="1"/>
        <v>GG 45</v>
      </c>
      <c r="H45" s="98" t="str">
        <f t="shared" ca="1" si="2"/>
        <v>Ein tropischer Sturm in Asien ist ein …</v>
      </c>
      <c r="I45" s="98" t="str">
        <f t="shared" ca="1" si="3"/>
        <v>Taifun</v>
      </c>
      <c r="J45" s="98" t="str">
        <f t="shared" ca="1" si="4"/>
        <v>GG 45</v>
      </c>
    </row>
    <row r="46" spans="1:10" x14ac:dyDescent="0.2">
      <c r="A46" s="100">
        <v>46</v>
      </c>
      <c r="B46" s="36" t="s">
        <v>666</v>
      </c>
      <c r="C46" s="36" t="s">
        <v>671</v>
      </c>
      <c r="D46" s="39">
        <f t="shared" ca="1" si="6"/>
        <v>970</v>
      </c>
      <c r="E46" s="41" t="s">
        <v>887</v>
      </c>
      <c r="F46" s="98" t="str">
        <f t="shared" si="1"/>
        <v>GG 46</v>
      </c>
      <c r="H46" s="98" t="str">
        <f t="shared" ca="1" si="2"/>
        <v>Synonym von «listig»?</v>
      </c>
      <c r="I46" s="98" t="str">
        <f t="shared" ca="1" si="3"/>
        <v>schlau</v>
      </c>
      <c r="J46" s="98" t="str">
        <f t="shared" ca="1" si="4"/>
        <v>DE 46</v>
      </c>
    </row>
    <row r="47" spans="1:10" x14ac:dyDescent="0.2">
      <c r="A47" s="100">
        <v>47</v>
      </c>
      <c r="B47" s="36" t="s">
        <v>667</v>
      </c>
      <c r="C47" s="36" t="s">
        <v>670</v>
      </c>
      <c r="D47" s="39">
        <f t="shared" ca="1" si="6"/>
        <v>6250</v>
      </c>
      <c r="E47" s="41" t="s">
        <v>887</v>
      </c>
      <c r="F47" s="98" t="str">
        <f t="shared" si="1"/>
        <v>GG 47</v>
      </c>
      <c r="H47" s="98" t="str">
        <f t="shared" ca="1" si="2"/>
        <v>Englisch für «Schlüssel»?</v>
      </c>
      <c r="I47" s="98" t="str">
        <f t="shared" ca="1" si="3"/>
        <v>key</v>
      </c>
      <c r="J47" s="98" t="str">
        <f t="shared" ca="1" si="4"/>
        <v>EN 47</v>
      </c>
    </row>
    <row r="48" spans="1:10" x14ac:dyDescent="0.2">
      <c r="A48" s="100">
        <v>48</v>
      </c>
      <c r="B48" s="36" t="s">
        <v>668</v>
      </c>
      <c r="C48" s="36" t="s">
        <v>669</v>
      </c>
      <c r="D48" s="39">
        <f t="shared" ca="1" si="6"/>
        <v>2190</v>
      </c>
      <c r="E48" s="41" t="s">
        <v>887</v>
      </c>
      <c r="F48" s="98" t="str">
        <f t="shared" si="1"/>
        <v>GG 48</v>
      </c>
      <c r="H48" s="98" t="str">
        <f t="shared" ca="1" si="2"/>
        <v>12² =</v>
      </c>
      <c r="I48" s="98">
        <f t="shared" ca="1" si="3"/>
        <v>144</v>
      </c>
      <c r="J48" s="98" t="str">
        <f t="shared" ca="1" si="4"/>
        <v>MA 48</v>
      </c>
    </row>
    <row r="49" spans="1:10" x14ac:dyDescent="0.2">
      <c r="A49" s="100">
        <v>49</v>
      </c>
      <c r="B49" s="36" t="s">
        <v>672</v>
      </c>
      <c r="C49" s="36" t="s">
        <v>663</v>
      </c>
      <c r="D49" s="39">
        <f t="shared" ca="1" si="6"/>
        <v>14125</v>
      </c>
      <c r="E49" s="41" t="s">
        <v>887</v>
      </c>
      <c r="F49" s="98" t="str">
        <f t="shared" si="1"/>
        <v>GG 49</v>
      </c>
      <c r="H49" s="98" t="str">
        <f t="shared" ca="1" si="2"/>
        <v>In welchen Monaten sind Tag und Nacht gleich lang?</v>
      </c>
      <c r="I49" s="98" t="str">
        <f t="shared" ca="1" si="3"/>
        <v>März/September</v>
      </c>
      <c r="J49" s="98" t="str">
        <f t="shared" ca="1" si="4"/>
        <v>GG 49</v>
      </c>
    </row>
    <row r="50" spans="1:10" x14ac:dyDescent="0.2">
      <c r="A50" s="100">
        <v>50</v>
      </c>
      <c r="B50" s="36" t="s">
        <v>673</v>
      </c>
      <c r="C50" s="36" t="s">
        <v>674</v>
      </c>
      <c r="D50" s="39">
        <f t="shared" ca="1" si="6"/>
        <v>14509</v>
      </c>
      <c r="E50" s="41" t="s">
        <v>887</v>
      </c>
      <c r="F50" s="98" t="str">
        <f t="shared" si="1"/>
        <v>GG 50</v>
      </c>
      <c r="H50" s="98" t="str">
        <f t="shared" ca="1" si="2"/>
        <v>In welchen Monaten sind Tag und Nacht gleich lang?</v>
      </c>
      <c r="I50" s="98" t="str">
        <f t="shared" ca="1" si="3"/>
        <v>März/September</v>
      </c>
      <c r="J50" s="98" t="str">
        <f t="shared" ca="1" si="4"/>
        <v>GG 50</v>
      </c>
    </row>
    <row r="51" spans="1:10" x14ac:dyDescent="0.2">
      <c r="A51" s="100">
        <v>51</v>
      </c>
      <c r="B51" s="36" t="s">
        <v>675</v>
      </c>
      <c r="C51" s="36" t="s">
        <v>676</v>
      </c>
      <c r="D51" s="39">
        <f t="shared" ca="1" si="6"/>
        <v>18971</v>
      </c>
      <c r="E51" s="41" t="s">
        <v>887</v>
      </c>
      <c r="F51" s="98" t="str">
        <f t="shared" si="1"/>
        <v>GG 51</v>
      </c>
      <c r="H51" s="98" t="str">
        <f t="shared" ca="1" si="2"/>
        <v>Synonym von «lebenslustig»?</v>
      </c>
      <c r="I51" s="98" t="str">
        <f t="shared" ca="1" si="3"/>
        <v>fröhlich</v>
      </c>
      <c r="J51" s="98" t="str">
        <f t="shared" ca="1" si="4"/>
        <v>DE 51</v>
      </c>
    </row>
    <row r="52" spans="1:10" x14ac:dyDescent="0.2">
      <c r="A52" s="100">
        <v>52</v>
      </c>
      <c r="B52" s="36" t="s">
        <v>678</v>
      </c>
      <c r="C52" s="36" t="s">
        <v>677</v>
      </c>
      <c r="D52" s="39">
        <f t="shared" ca="1" si="6"/>
        <v>14315</v>
      </c>
      <c r="E52" s="41" t="s">
        <v>887</v>
      </c>
      <c r="F52" s="98" t="str">
        <f t="shared" si="1"/>
        <v>GG 52</v>
      </c>
      <c r="H52" s="98" t="str">
        <f t="shared" ca="1" si="2"/>
        <v>Wo steht der Eiffelturm?</v>
      </c>
      <c r="I52" s="98" t="str">
        <f t="shared" ca="1" si="3"/>
        <v>Paris</v>
      </c>
      <c r="J52" s="98" t="str">
        <f t="shared" ca="1" si="4"/>
        <v>GG 52</v>
      </c>
    </row>
    <row r="53" spans="1:10" x14ac:dyDescent="0.2">
      <c r="A53" s="100">
        <v>53</v>
      </c>
      <c r="B53" s="36" t="s">
        <v>679</v>
      </c>
      <c r="C53" s="36" t="s">
        <v>23</v>
      </c>
      <c r="D53" s="39">
        <f t="shared" ca="1" si="6"/>
        <v>10754</v>
      </c>
      <c r="E53" s="41" t="s">
        <v>887</v>
      </c>
      <c r="F53" s="98" t="str">
        <f t="shared" si="1"/>
        <v>GG 53</v>
      </c>
      <c r="H53" s="98" t="str">
        <f t="shared" ca="1" si="2"/>
        <v>Wann wurde die Unabhängigkeitserklärung der USA geschrieben?</v>
      </c>
      <c r="I53" s="98">
        <f t="shared" ca="1" si="3"/>
        <v>1776</v>
      </c>
      <c r="J53" s="98" t="str">
        <f t="shared" ca="1" si="4"/>
        <v>GS 53</v>
      </c>
    </row>
    <row r="54" spans="1:10" x14ac:dyDescent="0.2">
      <c r="A54" s="100">
        <v>54</v>
      </c>
      <c r="B54" s="36" t="s">
        <v>680</v>
      </c>
      <c r="C54" s="36" t="s">
        <v>14</v>
      </c>
      <c r="D54" s="39">
        <f t="shared" ca="1" si="6"/>
        <v>16523</v>
      </c>
      <c r="E54" s="41" t="s">
        <v>887</v>
      </c>
      <c r="F54" s="98" t="str">
        <f t="shared" si="1"/>
        <v>GG 54</v>
      </c>
      <c r="H54" s="98" t="str">
        <f t="shared" ca="1" si="2"/>
        <v>Wer hat das Rote Kreuz gegründet?</v>
      </c>
      <c r="I54" s="98" t="str">
        <f t="shared" ca="1" si="3"/>
        <v>Henri Dunant (1863)</v>
      </c>
      <c r="J54" s="98" t="str">
        <f t="shared" ca="1" si="4"/>
        <v>GS 54</v>
      </c>
    </row>
    <row r="55" spans="1:10" x14ac:dyDescent="0.2">
      <c r="A55" s="100">
        <v>55</v>
      </c>
      <c r="B55" s="36" t="s">
        <v>681</v>
      </c>
      <c r="C55" s="36" t="s">
        <v>14</v>
      </c>
      <c r="D55" s="39">
        <f t="shared" ca="1" si="6"/>
        <v>8698</v>
      </c>
      <c r="E55" s="41" t="s">
        <v>887</v>
      </c>
      <c r="F55" s="98" t="str">
        <f t="shared" si="1"/>
        <v>GG 55</v>
      </c>
      <c r="H55" s="98" t="str">
        <f t="shared" ca="1" si="2"/>
        <v>Englisch für «Papa, Vati»?</v>
      </c>
      <c r="I55" s="98" t="str">
        <f t="shared" ca="1" si="3"/>
        <v>dad</v>
      </c>
      <c r="J55" s="98" t="str">
        <f t="shared" ca="1" si="4"/>
        <v>EN 55</v>
      </c>
    </row>
    <row r="56" spans="1:10" x14ac:dyDescent="0.2">
      <c r="A56" s="100">
        <v>56</v>
      </c>
      <c r="B56" s="36" t="s">
        <v>682</v>
      </c>
      <c r="C56" s="36" t="s">
        <v>683</v>
      </c>
      <c r="D56" s="39">
        <f t="shared" ca="1" si="6"/>
        <v>19072</v>
      </c>
      <c r="E56" s="41" t="s">
        <v>887</v>
      </c>
      <c r="F56" s="98" t="str">
        <f t="shared" si="1"/>
        <v>GG 56</v>
      </c>
      <c r="H56" s="98" t="str">
        <f t="shared" ca="1" si="2"/>
        <v>Synonym von «traurig»?</v>
      </c>
      <c r="I56" s="98" t="str">
        <f t="shared" ca="1" si="3"/>
        <v>bedrückt</v>
      </c>
      <c r="J56" s="98" t="str">
        <f t="shared" ca="1" si="4"/>
        <v>DE 56</v>
      </c>
    </row>
    <row r="57" spans="1:10" ht="25.5" x14ac:dyDescent="0.2">
      <c r="A57" s="100">
        <v>57</v>
      </c>
      <c r="B57" s="30" t="s">
        <v>684</v>
      </c>
      <c r="C57" s="36" t="s">
        <v>685</v>
      </c>
      <c r="D57" s="39">
        <f t="shared" ca="1" si="6"/>
        <v>11453</v>
      </c>
      <c r="E57" s="41" t="s">
        <v>887</v>
      </c>
      <c r="F57" s="98" t="str">
        <f t="shared" si="1"/>
        <v>GG 57</v>
      </c>
      <c r="H57" s="98" t="str">
        <f t="shared" ca="1" si="2"/>
        <v>Englisch für «Auf Wiedersehen.»?</v>
      </c>
      <c r="I57" s="98" t="str">
        <f t="shared" ca="1" si="3"/>
        <v>Good bye.</v>
      </c>
      <c r="J57" s="98" t="str">
        <f t="shared" ca="1" si="4"/>
        <v>EN 57</v>
      </c>
    </row>
    <row r="58" spans="1:10" x14ac:dyDescent="0.2">
      <c r="A58" s="100">
        <v>58</v>
      </c>
      <c r="B58" s="36" t="s">
        <v>686</v>
      </c>
      <c r="C58" s="36" t="s">
        <v>687</v>
      </c>
      <c r="D58" s="39">
        <f t="shared" ca="1" si="6"/>
        <v>18425</v>
      </c>
      <c r="E58" s="41" t="s">
        <v>887</v>
      </c>
      <c r="F58" s="98" t="str">
        <f t="shared" si="1"/>
        <v>GG 58</v>
      </c>
      <c r="H58" s="98" t="str">
        <f t="shared" ca="1" si="2"/>
        <v>Englisch für «Ich bin müde.»?</v>
      </c>
      <c r="I58" s="98" t="str">
        <f t="shared" ca="1" si="3"/>
        <v>I'm tired.</v>
      </c>
      <c r="J58" s="98" t="str">
        <f t="shared" ca="1" si="4"/>
        <v>EN 58</v>
      </c>
    </row>
    <row r="59" spans="1:10" x14ac:dyDescent="0.2">
      <c r="A59" s="100">
        <v>59</v>
      </c>
      <c r="B59" s="36" t="s">
        <v>688</v>
      </c>
      <c r="C59" s="36" t="s">
        <v>689</v>
      </c>
      <c r="D59" s="39">
        <f t="shared" ca="1" si="6"/>
        <v>15623</v>
      </c>
      <c r="E59" s="41" t="s">
        <v>887</v>
      </c>
      <c r="F59" s="98" t="str">
        <f t="shared" si="1"/>
        <v>GG 59</v>
      </c>
      <c r="H59" s="98" t="str">
        <f t="shared" ca="1" si="2"/>
        <v>Synonym von «aggressiv»?</v>
      </c>
      <c r="I59" s="98" t="str">
        <f t="shared" ca="1" si="3"/>
        <v>angriffslustig</v>
      </c>
      <c r="J59" s="98" t="str">
        <f t="shared" ca="1" si="4"/>
        <v>DE 59</v>
      </c>
    </row>
    <row r="60" spans="1:10" x14ac:dyDescent="0.2">
      <c r="A60" s="100">
        <v>60</v>
      </c>
      <c r="B60" s="36" t="s">
        <v>751</v>
      </c>
      <c r="C60" s="30" t="s">
        <v>690</v>
      </c>
      <c r="D60" s="39">
        <f t="shared" ca="1" si="6"/>
        <v>13580</v>
      </c>
      <c r="E60" s="41" t="s">
        <v>887</v>
      </c>
      <c r="F60" s="98" t="str">
        <f t="shared" si="1"/>
        <v>GG 60</v>
      </c>
      <c r="H60" s="98" t="str">
        <f t="shared" ca="1" si="2"/>
        <v>Wann wurde der Eiffelturm gebaut?</v>
      </c>
      <c r="I60" s="98">
        <f t="shared" ca="1" si="3"/>
        <v>1889</v>
      </c>
      <c r="J60" s="98" t="str">
        <f t="shared" ca="1" si="4"/>
        <v>GS 60</v>
      </c>
    </row>
    <row r="61" spans="1:10" x14ac:dyDescent="0.2">
      <c r="A61" s="100">
        <v>61</v>
      </c>
      <c r="B61" s="37" t="s">
        <v>752</v>
      </c>
      <c r="C61" s="36" t="s">
        <v>691</v>
      </c>
      <c r="D61" s="39">
        <f t="shared" ca="1" si="6"/>
        <v>8486</v>
      </c>
      <c r="E61" s="41" t="s">
        <v>887</v>
      </c>
      <c r="F61" s="98" t="str">
        <f t="shared" si="1"/>
        <v>GG 61</v>
      </c>
      <c r="H61" s="98" t="str">
        <f t="shared" ca="1" si="2"/>
        <v>Englisch für «Freund»?</v>
      </c>
      <c r="I61" s="98" t="str">
        <f t="shared" ca="1" si="3"/>
        <v>boyfriend</v>
      </c>
      <c r="J61" s="98" t="str">
        <f t="shared" ca="1" si="4"/>
        <v>EN 61</v>
      </c>
    </row>
    <row r="62" spans="1:10" x14ac:dyDescent="0.2">
      <c r="A62" s="100">
        <v>62</v>
      </c>
      <c r="B62" s="37" t="s">
        <v>753</v>
      </c>
      <c r="C62" s="36" t="s">
        <v>691</v>
      </c>
      <c r="D62" s="39">
        <f t="shared" ca="1" si="6"/>
        <v>18950</v>
      </c>
      <c r="E62" s="41" t="s">
        <v>887</v>
      </c>
      <c r="F62" s="98" t="str">
        <f t="shared" si="1"/>
        <v>GG 62</v>
      </c>
      <c r="H62" s="98" t="str">
        <f t="shared" ca="1" si="2"/>
        <v>Englisch für «blonde Haare»?</v>
      </c>
      <c r="I62" s="98" t="str">
        <f t="shared" ca="1" si="3"/>
        <v>blond hair</v>
      </c>
      <c r="J62" s="98" t="str">
        <f t="shared" ca="1" si="4"/>
        <v>EN 62</v>
      </c>
    </row>
    <row r="63" spans="1:10" x14ac:dyDescent="0.2">
      <c r="A63" s="100">
        <v>63</v>
      </c>
      <c r="B63" s="36" t="s">
        <v>692</v>
      </c>
      <c r="C63" s="36" t="s">
        <v>693</v>
      </c>
      <c r="D63" s="39">
        <f t="shared" ca="1" si="6"/>
        <v>18261</v>
      </c>
      <c r="E63" s="41" t="s">
        <v>887</v>
      </c>
      <c r="F63" s="98" t="str">
        <f t="shared" si="1"/>
        <v>GG 63</v>
      </c>
      <c r="H63" s="98" t="str">
        <f t="shared" ca="1" si="2"/>
        <v>Synonym von «auswechslen»?</v>
      </c>
      <c r="I63" s="98" t="str">
        <f t="shared" ca="1" si="3"/>
        <v>ersetzen</v>
      </c>
      <c r="J63" s="98" t="str">
        <f t="shared" ca="1" si="4"/>
        <v>DE 63</v>
      </c>
    </row>
    <row r="64" spans="1:10" x14ac:dyDescent="0.2">
      <c r="A64" s="100">
        <v>64</v>
      </c>
      <c r="B64" s="36" t="s">
        <v>755</v>
      </c>
      <c r="C64" s="36" t="s">
        <v>694</v>
      </c>
      <c r="D64" s="39">
        <f t="shared" ca="1" si="6"/>
        <v>3231</v>
      </c>
      <c r="E64" s="41" t="s">
        <v>887</v>
      </c>
      <c r="F64" s="98" t="str">
        <f t="shared" si="1"/>
        <v>GG 64</v>
      </c>
      <c r="H64" s="98" t="str">
        <f t="shared" ca="1" si="2"/>
        <v>Synonym von «furchtlos»?</v>
      </c>
      <c r="I64" s="98" t="str">
        <f t="shared" ca="1" si="3"/>
        <v>mutig</v>
      </c>
      <c r="J64" s="98" t="str">
        <f t="shared" ca="1" si="4"/>
        <v>DE 64</v>
      </c>
    </row>
    <row r="65" spans="1:10" x14ac:dyDescent="0.2">
      <c r="A65" s="100">
        <v>65</v>
      </c>
      <c r="B65" s="36" t="s">
        <v>756</v>
      </c>
      <c r="C65" s="36" t="s">
        <v>695</v>
      </c>
      <c r="D65" s="39">
        <f t="shared" ca="1" si="6"/>
        <v>2865</v>
      </c>
      <c r="E65" s="41" t="s">
        <v>887</v>
      </c>
      <c r="F65" s="98" t="str">
        <f t="shared" si="1"/>
        <v>GG 65</v>
      </c>
      <c r="H65" s="98" t="str">
        <f t="shared" ca="1" si="2"/>
        <v>An welchem Fluss liegt Zürich?</v>
      </c>
      <c r="I65" s="98" t="str">
        <f t="shared" ca="1" si="3"/>
        <v>Limmat</v>
      </c>
      <c r="J65" s="98" t="str">
        <f t="shared" ca="1" si="4"/>
        <v>GG 65</v>
      </c>
    </row>
    <row r="66" spans="1:10" x14ac:dyDescent="0.2">
      <c r="A66" s="100">
        <v>66</v>
      </c>
      <c r="B66" s="30" t="s">
        <v>697</v>
      </c>
      <c r="C66" s="36" t="s">
        <v>696</v>
      </c>
      <c r="D66" s="39">
        <f t="shared" ca="1" si="6"/>
        <v>12130</v>
      </c>
      <c r="E66" s="41" t="s">
        <v>887</v>
      </c>
      <c r="F66" s="98" t="str">
        <f t="shared" ref="F66:F129" si="7">CONCATENATE(E66," ",A66)</f>
        <v>GG 66</v>
      </c>
      <c r="H66" s="98" t="str">
        <f t="shared" ref="H66:H129" ca="1" si="8">INDIRECT("B"&amp;MATCH(LARGE(D$1:D$524,ROW()),D$1:D$524,0))</f>
        <v>Auf welchem Kontinent liegt die Wüste Sahara?</v>
      </c>
      <c r="I66" s="98" t="str">
        <f t="shared" ref="I66:I129" ca="1" si="9">INDIRECT("C"&amp;MATCH(LARGE(D$1:D$524,ROW()),D$1:D$524,0))</f>
        <v>Afrika</v>
      </c>
      <c r="J66" s="98" t="str">
        <f t="shared" ref="J66:J129" ca="1" si="10">CONCATENATE(INDIRECT("E"&amp;MATCH(LARGE(D$1:D$524,ROW()),D$1:D$524,0))," ",A66)</f>
        <v>GG 66</v>
      </c>
    </row>
    <row r="67" spans="1:10" x14ac:dyDescent="0.2">
      <c r="A67" s="100">
        <v>67</v>
      </c>
      <c r="B67" s="36" t="s">
        <v>698</v>
      </c>
      <c r="C67" s="36" t="s">
        <v>676</v>
      </c>
      <c r="D67" s="39">
        <f t="shared" ca="1" si="6"/>
        <v>15946</v>
      </c>
      <c r="E67" s="41" t="s">
        <v>887</v>
      </c>
      <c r="F67" s="98" t="str">
        <f t="shared" si="7"/>
        <v>GG 67</v>
      </c>
      <c r="H67" s="98" t="str">
        <f t="shared" ca="1" si="8"/>
        <v>Synonym von «beibringen»?</v>
      </c>
      <c r="I67" s="98" t="str">
        <f t="shared" ca="1" si="9"/>
        <v>lehren</v>
      </c>
      <c r="J67" s="98" t="str">
        <f t="shared" ca="1" si="10"/>
        <v>DE 67</v>
      </c>
    </row>
    <row r="68" spans="1:10" x14ac:dyDescent="0.2">
      <c r="A68" s="100">
        <v>68</v>
      </c>
      <c r="B68" s="36" t="s">
        <v>699</v>
      </c>
      <c r="C68" s="36" t="s">
        <v>700</v>
      </c>
      <c r="D68" s="39">
        <f t="shared" ca="1" si="6"/>
        <v>15618</v>
      </c>
      <c r="E68" s="41" t="s">
        <v>887</v>
      </c>
      <c r="F68" s="98" t="str">
        <f t="shared" si="7"/>
        <v>GG 68</v>
      </c>
      <c r="H68" s="98" t="str">
        <f t="shared" ca="1" si="8"/>
        <v>Englisch für «Ehefrau»?</v>
      </c>
      <c r="I68" s="98" t="str">
        <f t="shared" ca="1" si="9"/>
        <v>wife</v>
      </c>
      <c r="J68" s="98" t="str">
        <f t="shared" ca="1" si="10"/>
        <v>EN 68</v>
      </c>
    </row>
    <row r="69" spans="1:10" x14ac:dyDescent="0.2">
      <c r="A69" s="100">
        <v>69</v>
      </c>
      <c r="B69" s="36" t="s">
        <v>701</v>
      </c>
      <c r="C69" s="30" t="s">
        <v>702</v>
      </c>
      <c r="D69" s="39">
        <f t="shared" ca="1" si="6"/>
        <v>18990</v>
      </c>
      <c r="E69" s="41" t="s">
        <v>887</v>
      </c>
      <c r="F69" s="98" t="str">
        <f t="shared" si="7"/>
        <v>GG 69</v>
      </c>
      <c r="H69" s="98" t="str">
        <f t="shared" ca="1" si="8"/>
        <v>Englisch für «Speisekarte»?</v>
      </c>
      <c r="I69" s="98" t="str">
        <f t="shared" ca="1" si="9"/>
        <v>menu</v>
      </c>
      <c r="J69" s="98" t="str">
        <f t="shared" ca="1" si="10"/>
        <v>EN 69</v>
      </c>
    </row>
    <row r="70" spans="1:10" x14ac:dyDescent="0.2">
      <c r="A70" s="100">
        <v>70</v>
      </c>
      <c r="B70" s="36" t="s">
        <v>703</v>
      </c>
      <c r="C70" s="36" t="s">
        <v>700</v>
      </c>
      <c r="D70" s="39">
        <f t="shared" ca="1" si="6"/>
        <v>10140</v>
      </c>
      <c r="E70" s="41" t="s">
        <v>887</v>
      </c>
      <c r="F70" s="98" t="str">
        <f t="shared" si="7"/>
        <v>GG 70</v>
      </c>
      <c r="H70" s="98" t="str">
        <f t="shared" ca="1" si="8"/>
        <v>Welches ist die Hauptstadt von Bulgarien?</v>
      </c>
      <c r="I70" s="98" t="str">
        <f t="shared" ca="1" si="9"/>
        <v>Sofia</v>
      </c>
      <c r="J70" s="98" t="str">
        <f t="shared" ca="1" si="10"/>
        <v>GG 70</v>
      </c>
    </row>
    <row r="71" spans="1:10" x14ac:dyDescent="0.2">
      <c r="A71" s="100">
        <v>71</v>
      </c>
      <c r="B71" s="36" t="s">
        <v>704</v>
      </c>
      <c r="C71" s="36" t="s">
        <v>702</v>
      </c>
      <c r="D71" s="39">
        <f t="shared" ca="1" si="6"/>
        <v>1488</v>
      </c>
      <c r="E71" s="41" t="s">
        <v>887</v>
      </c>
      <c r="F71" s="98" t="str">
        <f t="shared" si="7"/>
        <v>GG 71</v>
      </c>
      <c r="H71" s="98" t="str">
        <f t="shared" ca="1" si="8"/>
        <v>Wer umrundete als Erster das Kap der Guten Hoffnung?</v>
      </c>
      <c r="I71" s="98" t="str">
        <f t="shared" ca="1" si="9"/>
        <v>Bartolomeo Diaz (1487)</v>
      </c>
      <c r="J71" s="98" t="str">
        <f t="shared" ca="1" si="10"/>
        <v>GS 71</v>
      </c>
    </row>
    <row r="72" spans="1:10" x14ac:dyDescent="0.2">
      <c r="A72" s="100">
        <v>72</v>
      </c>
      <c r="B72" s="37" t="s">
        <v>705</v>
      </c>
      <c r="C72" s="36" t="s">
        <v>706</v>
      </c>
      <c r="D72" s="39">
        <f t="shared" ca="1" si="6"/>
        <v>6768</v>
      </c>
      <c r="E72" s="41" t="s">
        <v>887</v>
      </c>
      <c r="F72" s="98" t="str">
        <f t="shared" si="7"/>
        <v>GG 72</v>
      </c>
      <c r="H72" s="98" t="str">
        <f t="shared" ca="1" si="8"/>
        <v>Wann war der Vietnamkrieg?</v>
      </c>
      <c r="I72" s="98" t="str">
        <f t="shared" ca="1" si="9"/>
        <v>1964-1975</v>
      </c>
      <c r="J72" s="98" t="str">
        <f t="shared" ca="1" si="10"/>
        <v>GS 72</v>
      </c>
    </row>
    <row r="73" spans="1:10" x14ac:dyDescent="0.2">
      <c r="A73" s="100">
        <v>73</v>
      </c>
      <c r="B73" s="36" t="s">
        <v>707</v>
      </c>
      <c r="C73" s="36" t="s">
        <v>708</v>
      </c>
      <c r="D73" s="39">
        <f t="shared" ca="1" si="6"/>
        <v>14760</v>
      </c>
      <c r="E73" s="41" t="s">
        <v>887</v>
      </c>
      <c r="F73" s="98" t="str">
        <f t="shared" si="7"/>
        <v>GG 73</v>
      </c>
      <c r="H73" s="98" t="str">
        <f t="shared" ca="1" si="8"/>
        <v>Englisch für «lustig»?</v>
      </c>
      <c r="I73" s="98" t="str">
        <f t="shared" ca="1" si="9"/>
        <v>funny</v>
      </c>
      <c r="J73" s="98" t="str">
        <f t="shared" ca="1" si="10"/>
        <v>EN 73</v>
      </c>
    </row>
    <row r="74" spans="1:10" x14ac:dyDescent="0.2">
      <c r="A74" s="100">
        <v>74</v>
      </c>
      <c r="B74" s="36" t="s">
        <v>709</v>
      </c>
      <c r="C74" s="36" t="s">
        <v>710</v>
      </c>
      <c r="D74" s="39">
        <f t="shared" ca="1" si="6"/>
        <v>9699</v>
      </c>
      <c r="E74" s="41" t="s">
        <v>887</v>
      </c>
      <c r="F74" s="98" t="str">
        <f t="shared" si="7"/>
        <v>GG 74</v>
      </c>
      <c r="H74" s="98" t="str">
        <f t="shared" ca="1" si="8"/>
        <v>⅟₁₀ =</v>
      </c>
      <c r="I74" s="98">
        <f t="shared" ca="1" si="9"/>
        <v>0.1</v>
      </c>
      <c r="J74" s="98" t="str">
        <f t="shared" ca="1" si="10"/>
        <v>MA 74</v>
      </c>
    </row>
    <row r="75" spans="1:10" x14ac:dyDescent="0.2">
      <c r="A75" s="100">
        <v>75</v>
      </c>
      <c r="B75" s="36" t="s">
        <v>711</v>
      </c>
      <c r="C75" s="36" t="s">
        <v>712</v>
      </c>
      <c r="D75" s="39">
        <f t="shared" ca="1" si="6"/>
        <v>17586</v>
      </c>
      <c r="E75" s="41" t="s">
        <v>887</v>
      </c>
      <c r="F75" s="98" t="str">
        <f t="shared" si="7"/>
        <v>GG 75</v>
      </c>
      <c r="H75" s="98" t="str">
        <f t="shared" ca="1" si="8"/>
        <v>Wie viele Kantone hat die Schweiz?</v>
      </c>
      <c r="I75" s="98" t="str">
        <f t="shared" ca="1" si="9"/>
        <v>26 Kantone</v>
      </c>
      <c r="J75" s="98" t="str">
        <f t="shared" ca="1" si="10"/>
        <v>GG 75</v>
      </c>
    </row>
    <row r="76" spans="1:10" x14ac:dyDescent="0.2">
      <c r="A76" s="100">
        <v>76</v>
      </c>
      <c r="B76" s="36" t="s">
        <v>713</v>
      </c>
      <c r="C76" s="36" t="s">
        <v>714</v>
      </c>
      <c r="D76" s="39">
        <f t="shared" ca="1" si="6"/>
        <v>18572</v>
      </c>
      <c r="E76" s="41" t="s">
        <v>887</v>
      </c>
      <c r="F76" s="98" t="str">
        <f t="shared" si="7"/>
        <v>GG 76</v>
      </c>
      <c r="H76" s="98" t="str">
        <f t="shared" ca="1" si="8"/>
        <v>Synonym von «kindlich»?</v>
      </c>
      <c r="I76" s="98" t="str">
        <f t="shared" ca="1" si="9"/>
        <v>verspielt</v>
      </c>
      <c r="J76" s="98" t="str">
        <f t="shared" ca="1" si="10"/>
        <v>DE 76</v>
      </c>
    </row>
    <row r="77" spans="1:10" x14ac:dyDescent="0.2">
      <c r="A77" s="100">
        <v>77</v>
      </c>
      <c r="B77" s="36" t="s">
        <v>715</v>
      </c>
      <c r="C77" s="36" t="s">
        <v>716</v>
      </c>
      <c r="D77" s="39">
        <f t="shared" ca="1" si="6"/>
        <v>7697</v>
      </c>
      <c r="E77" s="41" t="s">
        <v>887</v>
      </c>
      <c r="F77" s="98" t="str">
        <f t="shared" si="7"/>
        <v>GG 77</v>
      </c>
      <c r="H77" s="98" t="str">
        <f t="shared" ca="1" si="8"/>
        <v>⅓ =</v>
      </c>
      <c r="I77" s="98">
        <f t="shared" ca="1" si="9"/>
        <v>0.33300000000000002</v>
      </c>
      <c r="J77" s="98" t="str">
        <f t="shared" ca="1" si="10"/>
        <v>MA 77</v>
      </c>
    </row>
    <row r="78" spans="1:10" x14ac:dyDescent="0.2">
      <c r="A78" s="100">
        <v>78</v>
      </c>
      <c r="B78" s="36" t="s">
        <v>717</v>
      </c>
      <c r="C78" s="36" t="s">
        <v>718</v>
      </c>
      <c r="D78" s="39">
        <f t="shared" ca="1" si="6"/>
        <v>9552</v>
      </c>
      <c r="E78" s="41" t="s">
        <v>887</v>
      </c>
      <c r="F78" s="98" t="str">
        <f t="shared" si="7"/>
        <v>GG 78</v>
      </c>
      <c r="H78" s="98" t="str">
        <f t="shared" ca="1" si="8"/>
        <v>Synonym von «kontrollieren»?</v>
      </c>
      <c r="I78" s="98" t="str">
        <f t="shared" ca="1" si="9"/>
        <v>überprüfen</v>
      </c>
      <c r="J78" s="98" t="str">
        <f t="shared" ca="1" si="10"/>
        <v>DE 78</v>
      </c>
    </row>
    <row r="79" spans="1:10" x14ac:dyDescent="0.2">
      <c r="A79" s="100">
        <v>79</v>
      </c>
      <c r="B79" s="36" t="s">
        <v>719</v>
      </c>
      <c r="C79" s="36" t="s">
        <v>720</v>
      </c>
      <c r="D79" s="39">
        <f t="shared" ca="1" si="6"/>
        <v>10058</v>
      </c>
      <c r="E79" s="41" t="s">
        <v>887</v>
      </c>
      <c r="F79" s="98" t="str">
        <f t="shared" si="7"/>
        <v>GG 79</v>
      </c>
      <c r="H79" s="98" t="str">
        <f t="shared" ca="1" si="8"/>
        <v>Synonym von «reizend»?</v>
      </c>
      <c r="I79" s="98" t="str">
        <f t="shared" ca="1" si="9"/>
        <v>anmutig</v>
      </c>
      <c r="J79" s="98" t="str">
        <f t="shared" ca="1" si="10"/>
        <v>DE 79</v>
      </c>
    </row>
    <row r="80" spans="1:10" x14ac:dyDescent="0.2">
      <c r="A80" s="100">
        <v>80</v>
      </c>
      <c r="B80" s="36" t="s">
        <v>721</v>
      </c>
      <c r="C80" s="36" t="s">
        <v>722</v>
      </c>
      <c r="D80" s="39">
        <f t="shared" ca="1" si="6"/>
        <v>8316</v>
      </c>
      <c r="E80" s="41" t="s">
        <v>887</v>
      </c>
      <c r="F80" s="98" t="str">
        <f t="shared" si="7"/>
        <v>GG 80</v>
      </c>
      <c r="H80" s="98" t="str">
        <f t="shared" ca="1" si="8"/>
        <v>Wer hat das Segelflugzeug erfunden?</v>
      </c>
      <c r="I80" s="98" t="str">
        <f t="shared" ca="1" si="9"/>
        <v>Otto Lilienthal (1891)</v>
      </c>
      <c r="J80" s="98" t="str">
        <f t="shared" ca="1" si="10"/>
        <v>GS 80</v>
      </c>
    </row>
    <row r="81" spans="1:10" x14ac:dyDescent="0.2">
      <c r="A81" s="100">
        <v>81</v>
      </c>
      <c r="B81" s="36" t="s">
        <v>723</v>
      </c>
      <c r="C81" s="36" t="s">
        <v>31</v>
      </c>
      <c r="D81" s="39">
        <f t="shared" ca="1" si="6"/>
        <v>9865</v>
      </c>
      <c r="E81" s="41" t="s">
        <v>887</v>
      </c>
      <c r="F81" s="98" t="str">
        <f t="shared" si="7"/>
        <v>GG 81</v>
      </c>
      <c r="H81" s="98" t="str">
        <f t="shared" ca="1" si="8"/>
        <v>Synonym von «umbringen»?</v>
      </c>
      <c r="I81" s="98" t="str">
        <f t="shared" ca="1" si="9"/>
        <v>töten</v>
      </c>
      <c r="J81" s="98" t="str">
        <f t="shared" ca="1" si="10"/>
        <v>DE 81</v>
      </c>
    </row>
    <row r="82" spans="1:10" x14ac:dyDescent="0.2">
      <c r="A82" s="100">
        <v>82</v>
      </c>
      <c r="B82" s="36" t="s">
        <v>724</v>
      </c>
      <c r="C82" s="36" t="s">
        <v>725</v>
      </c>
      <c r="D82" s="39">
        <f t="shared" ca="1" si="6"/>
        <v>19488</v>
      </c>
      <c r="E82" s="41" t="s">
        <v>887</v>
      </c>
      <c r="F82" s="98" t="str">
        <f t="shared" si="7"/>
        <v>GG 82</v>
      </c>
      <c r="H82" s="98" t="str">
        <f t="shared" ca="1" si="8"/>
        <v>Längster Fluss Südamerikas:</v>
      </c>
      <c r="I82" s="98" t="str">
        <f t="shared" ca="1" si="9"/>
        <v>Amazonas</v>
      </c>
      <c r="J82" s="98" t="str">
        <f t="shared" ca="1" si="10"/>
        <v>GG 82</v>
      </c>
    </row>
    <row r="83" spans="1:10" x14ac:dyDescent="0.2">
      <c r="A83" s="100">
        <v>83</v>
      </c>
      <c r="B83" s="36" t="s">
        <v>726</v>
      </c>
      <c r="C83" s="36" t="s">
        <v>570</v>
      </c>
      <c r="D83" s="39">
        <f t="shared" ca="1" si="6"/>
        <v>16787</v>
      </c>
      <c r="E83" s="41" t="s">
        <v>887</v>
      </c>
      <c r="F83" s="98" t="str">
        <f t="shared" si="7"/>
        <v>GG 83</v>
      </c>
      <c r="H83" s="98" t="str">
        <f t="shared" ca="1" si="8"/>
        <v>Grösste Insel Afrikas</v>
      </c>
      <c r="I83" s="98" t="str">
        <f t="shared" ca="1" si="9"/>
        <v>Madagaskar</v>
      </c>
      <c r="J83" s="98" t="str">
        <f t="shared" ca="1" si="10"/>
        <v>GG 83</v>
      </c>
    </row>
    <row r="84" spans="1:10" x14ac:dyDescent="0.2">
      <c r="A84" s="100">
        <v>84</v>
      </c>
      <c r="B84" s="36" t="s">
        <v>727</v>
      </c>
      <c r="C84" s="36" t="s">
        <v>747</v>
      </c>
      <c r="D84" s="39">
        <f t="shared" ca="1" si="6"/>
        <v>5660</v>
      </c>
      <c r="E84" s="41" t="s">
        <v>887</v>
      </c>
      <c r="F84" s="98" t="str">
        <f t="shared" si="7"/>
        <v>GG 84</v>
      </c>
      <c r="H84" s="98" t="str">
        <f t="shared" ca="1" si="8"/>
        <v>2² =</v>
      </c>
      <c r="I84" s="98">
        <f t="shared" ca="1" si="9"/>
        <v>4</v>
      </c>
      <c r="J84" s="98" t="str">
        <f t="shared" ca="1" si="10"/>
        <v>MA 84</v>
      </c>
    </row>
    <row r="85" spans="1:10" x14ac:dyDescent="0.2">
      <c r="A85" s="100">
        <v>85</v>
      </c>
      <c r="B85" s="36" t="s">
        <v>728</v>
      </c>
      <c r="C85" s="36" t="s">
        <v>748</v>
      </c>
      <c r="D85" s="39">
        <f t="shared" ca="1" si="6"/>
        <v>19805</v>
      </c>
      <c r="E85" s="41" t="s">
        <v>887</v>
      </c>
      <c r="F85" s="98" t="str">
        <f t="shared" si="7"/>
        <v>GG 85</v>
      </c>
      <c r="H85" s="98" t="str">
        <f t="shared" ca="1" si="8"/>
        <v>Wie lang ist der Mississippi?</v>
      </c>
      <c r="I85" s="98" t="str">
        <f t="shared" ca="1" si="9"/>
        <v>3730 km</v>
      </c>
      <c r="J85" s="98" t="str">
        <f t="shared" ca="1" si="10"/>
        <v>GG 85</v>
      </c>
    </row>
    <row r="86" spans="1:10" x14ac:dyDescent="0.2">
      <c r="A86" s="100">
        <v>86</v>
      </c>
      <c r="B86" s="36" t="s">
        <v>729</v>
      </c>
      <c r="C86" s="36" t="s">
        <v>730</v>
      </c>
      <c r="D86" s="39">
        <f t="shared" ca="1" si="6"/>
        <v>13061</v>
      </c>
      <c r="E86" s="41" t="s">
        <v>887</v>
      </c>
      <c r="F86" s="98" t="str">
        <f t="shared" si="7"/>
        <v>GG 86</v>
      </c>
      <c r="H86" s="98" t="str">
        <f t="shared" ca="1" si="8"/>
        <v>Wie nennt man die untere Zahl eines Bruches?</v>
      </c>
      <c r="I86" s="98" t="str">
        <f t="shared" ca="1" si="9"/>
        <v>Nenner (Divisor)</v>
      </c>
      <c r="J86" s="98" t="str">
        <f t="shared" ca="1" si="10"/>
        <v>MA 86</v>
      </c>
    </row>
    <row r="87" spans="1:10" x14ac:dyDescent="0.2">
      <c r="A87" s="100">
        <v>87</v>
      </c>
      <c r="B87" s="36" t="s">
        <v>731</v>
      </c>
      <c r="C87" s="36" t="s">
        <v>732</v>
      </c>
      <c r="D87" s="39">
        <f t="shared" ca="1" si="6"/>
        <v>7364</v>
      </c>
      <c r="E87" s="41" t="s">
        <v>887</v>
      </c>
      <c r="F87" s="98" t="str">
        <f t="shared" si="7"/>
        <v>GG 87</v>
      </c>
      <c r="H87" s="98" t="str">
        <f t="shared" ca="1" si="8"/>
        <v>Englisch für «Doppelbett»?</v>
      </c>
      <c r="I87" s="98" t="str">
        <f t="shared" ca="1" si="9"/>
        <v>double bed</v>
      </c>
      <c r="J87" s="98" t="str">
        <f t="shared" ca="1" si="10"/>
        <v>EN 87</v>
      </c>
    </row>
    <row r="88" spans="1:10" x14ac:dyDescent="0.2">
      <c r="A88" s="100">
        <v>88</v>
      </c>
      <c r="B88" s="36" t="s">
        <v>733</v>
      </c>
      <c r="C88" s="36" t="s">
        <v>734</v>
      </c>
      <c r="D88" s="39">
        <f t="shared" ca="1" si="6"/>
        <v>9483</v>
      </c>
      <c r="E88" s="41" t="s">
        <v>887</v>
      </c>
      <c r="F88" s="98" t="str">
        <f t="shared" si="7"/>
        <v>GG 88</v>
      </c>
      <c r="H88" s="98" t="str">
        <f t="shared" ca="1" si="8"/>
        <v>In welchem Land liegt Sardinien?</v>
      </c>
      <c r="I88" s="98" t="str">
        <f t="shared" ca="1" si="9"/>
        <v>Italien</v>
      </c>
      <c r="J88" s="98" t="str">
        <f t="shared" ca="1" si="10"/>
        <v>GG 88</v>
      </c>
    </row>
    <row r="89" spans="1:10" x14ac:dyDescent="0.2">
      <c r="A89" s="100">
        <v>89</v>
      </c>
      <c r="B89" s="36" t="s">
        <v>735</v>
      </c>
      <c r="C89" s="36" t="s">
        <v>5</v>
      </c>
      <c r="D89" s="39">
        <f t="shared" ref="D89:D152" ca="1" si="11">RANDBETWEEN(1,20000)</f>
        <v>15505</v>
      </c>
      <c r="E89" s="41" t="s">
        <v>887</v>
      </c>
      <c r="F89" s="98" t="str">
        <f t="shared" si="7"/>
        <v>GG 89</v>
      </c>
      <c r="H89" s="98" t="str">
        <f t="shared" ca="1" si="8"/>
        <v>Auf welchem Kontinent liegt die Wüste Gobi?</v>
      </c>
      <c r="I89" s="98" t="str">
        <f t="shared" ca="1" si="9"/>
        <v>Asien</v>
      </c>
      <c r="J89" s="98" t="str">
        <f t="shared" ca="1" si="10"/>
        <v>GG 89</v>
      </c>
    </row>
    <row r="90" spans="1:10" x14ac:dyDescent="0.2">
      <c r="A90" s="100">
        <v>90</v>
      </c>
      <c r="B90" s="36" t="s">
        <v>736</v>
      </c>
      <c r="C90" s="36" t="s">
        <v>737</v>
      </c>
      <c r="D90" s="39">
        <f t="shared" ca="1" si="11"/>
        <v>16244</v>
      </c>
      <c r="E90" s="41" t="s">
        <v>887</v>
      </c>
      <c r="F90" s="98" t="str">
        <f t="shared" si="7"/>
        <v>GG 90</v>
      </c>
      <c r="H90" s="98" t="str">
        <f t="shared" ca="1" si="8"/>
        <v>Englisch für «Sohn»?</v>
      </c>
      <c r="I90" s="98" t="str">
        <f t="shared" ca="1" si="9"/>
        <v>son</v>
      </c>
      <c r="J90" s="98" t="str">
        <f t="shared" ca="1" si="10"/>
        <v>EN 90</v>
      </c>
    </row>
    <row r="91" spans="1:10" x14ac:dyDescent="0.2">
      <c r="A91" s="100">
        <v>91</v>
      </c>
      <c r="B91" s="36" t="s">
        <v>738</v>
      </c>
      <c r="C91" s="36" t="s">
        <v>739</v>
      </c>
      <c r="D91" s="39">
        <f t="shared" ca="1" si="11"/>
        <v>10403</v>
      </c>
      <c r="E91" s="41" t="s">
        <v>887</v>
      </c>
      <c r="F91" s="98" t="str">
        <f t="shared" si="7"/>
        <v>GG 91</v>
      </c>
      <c r="H91" s="98" t="str">
        <f t="shared" ca="1" si="8"/>
        <v>Englisch für «eine Mütze/Kappe»?</v>
      </c>
      <c r="I91" s="98" t="str">
        <f t="shared" ca="1" si="9"/>
        <v>a cap</v>
      </c>
      <c r="J91" s="98" t="str">
        <f t="shared" ca="1" si="10"/>
        <v>EN 91</v>
      </c>
    </row>
    <row r="92" spans="1:10" x14ac:dyDescent="0.2">
      <c r="A92" s="100">
        <v>92</v>
      </c>
      <c r="B92" s="36" t="s">
        <v>740</v>
      </c>
      <c r="C92" s="36" t="s">
        <v>741</v>
      </c>
      <c r="D92" s="39">
        <f t="shared" ca="1" si="11"/>
        <v>11761</v>
      </c>
      <c r="E92" s="41" t="s">
        <v>887</v>
      </c>
      <c r="F92" s="98" t="str">
        <f t="shared" si="7"/>
        <v>GG 92</v>
      </c>
      <c r="H92" s="98" t="str">
        <f t="shared" ca="1" si="8"/>
        <v>Wer war der erste Mensch im Weltraum?</v>
      </c>
      <c r="I92" s="98" t="str">
        <f t="shared" ca="1" si="9"/>
        <v>Juri Gagarin (1961)</v>
      </c>
      <c r="J92" s="98" t="str">
        <f t="shared" ca="1" si="10"/>
        <v>GS 92</v>
      </c>
    </row>
    <row r="93" spans="1:10" x14ac:dyDescent="0.2">
      <c r="A93" s="100">
        <v>93</v>
      </c>
      <c r="B93" s="36" t="s">
        <v>754</v>
      </c>
      <c r="C93" s="36" t="s">
        <v>742</v>
      </c>
      <c r="D93" s="39">
        <f t="shared" ca="1" si="11"/>
        <v>17174</v>
      </c>
      <c r="E93" s="41" t="s">
        <v>887</v>
      </c>
      <c r="F93" s="98" t="str">
        <f t="shared" si="7"/>
        <v>GG 93</v>
      </c>
      <c r="H93" s="98" t="str">
        <f t="shared" ca="1" si="8"/>
        <v>Synonym von «garnieren»?</v>
      </c>
      <c r="I93" s="98" t="str">
        <f t="shared" ca="1" si="9"/>
        <v>schmücken</v>
      </c>
      <c r="J93" s="98" t="str">
        <f t="shared" ca="1" si="10"/>
        <v>DE 93</v>
      </c>
    </row>
    <row r="94" spans="1:10" x14ac:dyDescent="0.2">
      <c r="A94" s="100">
        <v>94</v>
      </c>
      <c r="B94" s="36" t="s">
        <v>743</v>
      </c>
      <c r="C94" s="36" t="s">
        <v>744</v>
      </c>
      <c r="D94" s="39">
        <f t="shared" ca="1" si="11"/>
        <v>16866</v>
      </c>
      <c r="E94" s="41" t="s">
        <v>887</v>
      </c>
      <c r="F94" s="98" t="str">
        <f t="shared" si="7"/>
        <v>GG 94</v>
      </c>
      <c r="H94" s="98" t="str">
        <f t="shared" ca="1" si="8"/>
        <v>Wer hat den Fussballschuh mit Stollen erfunden?</v>
      </c>
      <c r="I94" s="98" t="str">
        <f t="shared" ca="1" si="9"/>
        <v>Adolf Dassler (1953)</v>
      </c>
      <c r="J94" s="98" t="str">
        <f t="shared" ca="1" si="10"/>
        <v>GS 94</v>
      </c>
    </row>
    <row r="95" spans="1:10" x14ac:dyDescent="0.2">
      <c r="A95" s="100">
        <v>95</v>
      </c>
      <c r="B95" s="36" t="s">
        <v>745</v>
      </c>
      <c r="C95" s="36" t="s">
        <v>746</v>
      </c>
      <c r="D95" s="39">
        <f t="shared" ca="1" si="11"/>
        <v>15659</v>
      </c>
      <c r="E95" s="41" t="s">
        <v>887</v>
      </c>
      <c r="F95" s="98" t="str">
        <f t="shared" si="7"/>
        <v>GG 95</v>
      </c>
      <c r="H95" s="98" t="str">
        <f t="shared" ca="1" si="8"/>
        <v>Welches ist die Hauptstadt von Belgien?</v>
      </c>
      <c r="I95" s="98" t="str">
        <f t="shared" ca="1" si="9"/>
        <v>Brüssel</v>
      </c>
      <c r="J95" s="98" t="str">
        <f t="shared" ca="1" si="10"/>
        <v>GG 95</v>
      </c>
    </row>
    <row r="96" spans="1:10" x14ac:dyDescent="0.2">
      <c r="A96" s="100">
        <v>96</v>
      </c>
      <c r="B96" s="36" t="s">
        <v>749</v>
      </c>
      <c r="C96" s="36" t="s">
        <v>608</v>
      </c>
      <c r="D96" s="39">
        <f t="shared" ca="1" si="11"/>
        <v>7880</v>
      </c>
      <c r="E96" s="41" t="s">
        <v>887</v>
      </c>
      <c r="F96" s="98" t="str">
        <f t="shared" si="7"/>
        <v>GG 96</v>
      </c>
      <c r="H96" s="98" t="str">
        <f t="shared" ca="1" si="8"/>
        <v>Meeresstrom, der das europäische Klima beeinflusst?</v>
      </c>
      <c r="I96" s="98" t="str">
        <f t="shared" ca="1" si="9"/>
        <v>Golfstrom</v>
      </c>
      <c r="J96" s="98" t="str">
        <f t="shared" ca="1" si="10"/>
        <v>GG 96</v>
      </c>
    </row>
    <row r="97" spans="1:10" x14ac:dyDescent="0.2">
      <c r="A97" s="100">
        <v>97</v>
      </c>
      <c r="B97" s="36" t="s">
        <v>757</v>
      </c>
      <c r="C97" s="40" t="s">
        <v>868</v>
      </c>
      <c r="D97" s="39">
        <f t="shared" ca="1" si="11"/>
        <v>11531</v>
      </c>
      <c r="E97" s="41" t="s">
        <v>886</v>
      </c>
      <c r="F97" s="98" t="str">
        <f t="shared" si="7"/>
        <v>GS 97</v>
      </c>
      <c r="H97" s="98" t="str">
        <f t="shared" ca="1" si="8"/>
        <v>Englisch für «Tisch (Ein Tisch für zwei Personen bitte.)»?</v>
      </c>
      <c r="I97" s="98" t="str">
        <f t="shared" ca="1" si="9"/>
        <v>table (A table for two please.)</v>
      </c>
      <c r="J97" s="98" t="str">
        <f t="shared" ca="1" si="10"/>
        <v>EN 97</v>
      </c>
    </row>
    <row r="98" spans="1:10" x14ac:dyDescent="0.2">
      <c r="A98" s="100">
        <v>98</v>
      </c>
      <c r="B98" s="36" t="s">
        <v>758</v>
      </c>
      <c r="C98" s="40" t="s">
        <v>869</v>
      </c>
      <c r="D98" s="39">
        <f t="shared" ca="1" si="11"/>
        <v>7483</v>
      </c>
      <c r="E98" s="41" t="s">
        <v>886</v>
      </c>
      <c r="F98" s="98" t="str">
        <f t="shared" si="7"/>
        <v>GS 98</v>
      </c>
      <c r="H98" s="98" t="str">
        <f t="shared" ca="1" si="8"/>
        <v>Englisch für «ein Formular ausfüllen»?</v>
      </c>
      <c r="I98" s="98" t="str">
        <f t="shared" ca="1" si="9"/>
        <v>fill in a form</v>
      </c>
      <c r="J98" s="98" t="str">
        <f t="shared" ca="1" si="10"/>
        <v>EN 98</v>
      </c>
    </row>
    <row r="99" spans="1:10" x14ac:dyDescent="0.2">
      <c r="A99" s="100">
        <v>99</v>
      </c>
      <c r="B99" s="36" t="s">
        <v>759</v>
      </c>
      <c r="C99" s="36" t="s">
        <v>867</v>
      </c>
      <c r="D99" s="39">
        <f t="shared" ca="1" si="11"/>
        <v>10332</v>
      </c>
      <c r="E99" s="41" t="s">
        <v>886</v>
      </c>
      <c r="F99" s="98" t="str">
        <f t="shared" si="7"/>
        <v>GS 99</v>
      </c>
      <c r="H99" s="98" t="str">
        <f t="shared" ca="1" si="8"/>
        <v>Wer hat den Blitzableiter erfunden?</v>
      </c>
      <c r="I99" s="98" t="str">
        <f t="shared" ca="1" si="9"/>
        <v>Benjamin Franklin (1752)</v>
      </c>
      <c r="J99" s="98" t="str">
        <f t="shared" ca="1" si="10"/>
        <v>GS 99</v>
      </c>
    </row>
    <row r="100" spans="1:10" x14ac:dyDescent="0.2">
      <c r="A100" s="100">
        <v>100</v>
      </c>
      <c r="B100" s="36" t="s">
        <v>760</v>
      </c>
      <c r="C100" s="40" t="s">
        <v>870</v>
      </c>
      <c r="D100" s="39">
        <f t="shared" ca="1" si="11"/>
        <v>15022</v>
      </c>
      <c r="E100" s="41" t="s">
        <v>886</v>
      </c>
      <c r="F100" s="98" t="str">
        <f t="shared" si="7"/>
        <v>GS 100</v>
      </c>
      <c r="H100" s="98" t="str">
        <f t="shared" ca="1" si="8"/>
        <v>Welches ist die Hauptstadt von Vereinigte Staaten von Amerika?</v>
      </c>
      <c r="I100" s="98" t="str">
        <f t="shared" ca="1" si="9"/>
        <v>Washington D.C.</v>
      </c>
      <c r="J100" s="98" t="str">
        <f t="shared" ca="1" si="10"/>
        <v>GG 100</v>
      </c>
    </row>
    <row r="101" spans="1:10" x14ac:dyDescent="0.2">
      <c r="A101" s="100">
        <v>101</v>
      </c>
      <c r="B101" s="36" t="s">
        <v>761</v>
      </c>
      <c r="C101" s="36" t="s">
        <v>866</v>
      </c>
      <c r="D101" s="39">
        <f t="shared" ca="1" si="11"/>
        <v>2283</v>
      </c>
      <c r="E101" s="41" t="s">
        <v>886</v>
      </c>
      <c r="F101" s="98" t="str">
        <f t="shared" si="7"/>
        <v>GS 101</v>
      </c>
      <c r="H101" s="98" t="str">
        <f t="shared" ca="1" si="8"/>
        <v>Auf welchem Kontinent liegt Alaska?</v>
      </c>
      <c r="I101" s="98" t="str">
        <f t="shared" ca="1" si="9"/>
        <v>Amerika</v>
      </c>
      <c r="J101" s="98" t="str">
        <f t="shared" ca="1" si="10"/>
        <v>GG 101</v>
      </c>
    </row>
    <row r="102" spans="1:10" x14ac:dyDescent="0.2">
      <c r="A102" s="100">
        <v>102</v>
      </c>
      <c r="B102" s="36" t="s">
        <v>762</v>
      </c>
      <c r="C102" s="36" t="s">
        <v>763</v>
      </c>
      <c r="D102" s="39">
        <f t="shared" ca="1" si="11"/>
        <v>7504</v>
      </c>
      <c r="E102" s="41" t="s">
        <v>886</v>
      </c>
      <c r="F102" s="98" t="str">
        <f t="shared" si="7"/>
        <v>GS 102</v>
      </c>
      <c r="H102" s="98" t="str">
        <f t="shared" ca="1" si="8"/>
        <v>Englisch für «traurig»?</v>
      </c>
      <c r="I102" s="98" t="str">
        <f t="shared" ca="1" si="9"/>
        <v>sad</v>
      </c>
      <c r="J102" s="98" t="str">
        <f t="shared" ca="1" si="10"/>
        <v>EN 102</v>
      </c>
    </row>
    <row r="103" spans="1:10" x14ac:dyDescent="0.2">
      <c r="A103" s="100">
        <v>103</v>
      </c>
      <c r="B103" s="36" t="s">
        <v>764</v>
      </c>
      <c r="C103" s="36" t="s">
        <v>765</v>
      </c>
      <c r="D103" s="39">
        <f t="shared" ca="1" si="11"/>
        <v>8258</v>
      </c>
      <c r="E103" s="41" t="s">
        <v>886</v>
      </c>
      <c r="F103" s="98" t="str">
        <f t="shared" si="7"/>
        <v>GS 103</v>
      </c>
      <c r="H103" s="98" t="str">
        <f t="shared" ca="1" si="8"/>
        <v>5² =</v>
      </c>
      <c r="I103" s="98">
        <f t="shared" ca="1" si="9"/>
        <v>25</v>
      </c>
      <c r="J103" s="98" t="str">
        <f t="shared" ca="1" si="10"/>
        <v>MA 103</v>
      </c>
    </row>
    <row r="104" spans="1:10" x14ac:dyDescent="0.2">
      <c r="A104" s="100">
        <v>104</v>
      </c>
      <c r="B104" s="36" t="s">
        <v>766</v>
      </c>
      <c r="C104" s="36" t="s">
        <v>767</v>
      </c>
      <c r="D104" s="39">
        <f t="shared" ca="1" si="11"/>
        <v>10500</v>
      </c>
      <c r="E104" s="41" t="s">
        <v>886</v>
      </c>
      <c r="F104" s="98" t="str">
        <f t="shared" si="7"/>
        <v>GS 104</v>
      </c>
      <c r="H104" s="98" t="str">
        <f t="shared" ca="1" si="8"/>
        <v>¾ =</v>
      </c>
      <c r="I104" s="98">
        <f t="shared" ca="1" si="9"/>
        <v>0.75</v>
      </c>
      <c r="J104" s="98" t="str">
        <f t="shared" ca="1" si="10"/>
        <v>MA 104</v>
      </c>
    </row>
    <row r="105" spans="1:10" x14ac:dyDescent="0.2">
      <c r="A105" s="100">
        <v>105</v>
      </c>
      <c r="B105" s="36" t="s">
        <v>768</v>
      </c>
      <c r="C105" s="36" t="s">
        <v>770</v>
      </c>
      <c r="D105" s="39">
        <f t="shared" ca="1" si="11"/>
        <v>9365</v>
      </c>
      <c r="E105" s="41" t="s">
        <v>886</v>
      </c>
      <c r="F105" s="98" t="str">
        <f t="shared" si="7"/>
        <v>GS 105</v>
      </c>
      <c r="H105" s="98" t="str">
        <f t="shared" ca="1" si="8"/>
        <v>Synonym von «schwindeln»?</v>
      </c>
      <c r="I105" s="98" t="str">
        <f t="shared" ca="1" si="9"/>
        <v>flunkern</v>
      </c>
      <c r="J105" s="98" t="str">
        <f t="shared" ca="1" si="10"/>
        <v>DE 105</v>
      </c>
    </row>
    <row r="106" spans="1:10" x14ac:dyDescent="0.2">
      <c r="A106" s="100">
        <v>106</v>
      </c>
      <c r="B106" s="36" t="s">
        <v>769</v>
      </c>
      <c r="C106" s="36" t="s">
        <v>771</v>
      </c>
      <c r="D106" s="39">
        <f t="shared" ca="1" si="11"/>
        <v>14181</v>
      </c>
      <c r="E106" s="41" t="s">
        <v>886</v>
      </c>
      <c r="F106" s="98" t="str">
        <f t="shared" si="7"/>
        <v>GS 106</v>
      </c>
      <c r="H106" s="98" t="str">
        <f t="shared" ca="1" si="8"/>
        <v>Englisch für «Personal»?</v>
      </c>
      <c r="I106" s="98" t="str">
        <f t="shared" ca="1" si="9"/>
        <v>staff</v>
      </c>
      <c r="J106" s="98" t="str">
        <f t="shared" ca="1" si="10"/>
        <v>EN 106</v>
      </c>
    </row>
    <row r="107" spans="1:10" x14ac:dyDescent="0.2">
      <c r="A107" s="100">
        <v>107</v>
      </c>
      <c r="B107" s="36" t="s">
        <v>772</v>
      </c>
      <c r="C107" s="36" t="s">
        <v>773</v>
      </c>
      <c r="D107" s="39">
        <f t="shared" ca="1" si="11"/>
        <v>10922</v>
      </c>
      <c r="E107" s="41" t="s">
        <v>886</v>
      </c>
      <c r="F107" s="98" t="str">
        <f t="shared" si="7"/>
        <v>GS 107</v>
      </c>
      <c r="H107" s="98" t="str">
        <f t="shared" ca="1" si="8"/>
        <v>Welches ist der "6. Kontinent"?</v>
      </c>
      <c r="I107" s="98" t="str">
        <f t="shared" ca="1" si="9"/>
        <v>Die Antarktis</v>
      </c>
      <c r="J107" s="98" t="str">
        <f t="shared" ca="1" si="10"/>
        <v>GG 107</v>
      </c>
    </row>
    <row r="108" spans="1:10" x14ac:dyDescent="0.2">
      <c r="A108" s="100">
        <v>108</v>
      </c>
      <c r="B108" s="36" t="s">
        <v>774</v>
      </c>
      <c r="C108" s="36" t="s">
        <v>775</v>
      </c>
      <c r="D108" s="39">
        <f t="shared" ca="1" si="11"/>
        <v>19647</v>
      </c>
      <c r="E108" s="41" t="s">
        <v>886</v>
      </c>
      <c r="F108" s="98" t="str">
        <f t="shared" si="7"/>
        <v>GS 108</v>
      </c>
      <c r="H108" s="98" t="str">
        <f t="shared" ca="1" si="8"/>
        <v>In welches Meer fliesst die Donau?</v>
      </c>
      <c r="I108" s="98" t="str">
        <f t="shared" ca="1" si="9"/>
        <v>Schwarzes Meer</v>
      </c>
      <c r="J108" s="98" t="str">
        <f t="shared" ca="1" si="10"/>
        <v>GG 108</v>
      </c>
    </row>
    <row r="109" spans="1:10" x14ac:dyDescent="0.2">
      <c r="A109" s="100">
        <v>109</v>
      </c>
      <c r="B109" s="36" t="s">
        <v>776</v>
      </c>
      <c r="C109" s="36" t="s">
        <v>777</v>
      </c>
      <c r="D109" s="39">
        <f t="shared" ca="1" si="11"/>
        <v>9303</v>
      </c>
      <c r="E109" s="41" t="s">
        <v>886</v>
      </c>
      <c r="F109" s="98" t="str">
        <f t="shared" si="7"/>
        <v>GS 109</v>
      </c>
      <c r="H109" s="98" t="str">
        <f t="shared" ca="1" si="8"/>
        <v xml:space="preserve">Ein tropischer Sturm in Amerika ist ein … </v>
      </c>
      <c r="I109" s="98" t="str">
        <f t="shared" ca="1" si="9"/>
        <v>Hurrikan</v>
      </c>
      <c r="J109" s="98" t="str">
        <f t="shared" ca="1" si="10"/>
        <v>GG 109</v>
      </c>
    </row>
    <row r="110" spans="1:10" x14ac:dyDescent="0.2">
      <c r="A110" s="100">
        <v>110</v>
      </c>
      <c r="B110" s="36" t="s">
        <v>778</v>
      </c>
      <c r="C110" s="36" t="s">
        <v>781</v>
      </c>
      <c r="D110" s="39">
        <f t="shared" ca="1" si="11"/>
        <v>4186</v>
      </c>
      <c r="E110" s="41" t="s">
        <v>886</v>
      </c>
      <c r="F110" s="98" t="str">
        <f t="shared" si="7"/>
        <v>GS 110</v>
      </c>
      <c r="H110" s="98" t="str">
        <f t="shared" ca="1" si="8"/>
        <v>Die Eisbären leben auf der …</v>
      </c>
      <c r="I110" s="98" t="str">
        <f t="shared" ca="1" si="9"/>
        <v>Nordhalbkugel</v>
      </c>
      <c r="J110" s="98" t="str">
        <f t="shared" ca="1" si="10"/>
        <v>GG 110</v>
      </c>
    </row>
    <row r="111" spans="1:10" x14ac:dyDescent="0.2">
      <c r="A111" s="100">
        <v>111</v>
      </c>
      <c r="B111" s="30" t="s">
        <v>779</v>
      </c>
      <c r="C111" s="42" t="s">
        <v>780</v>
      </c>
      <c r="D111" s="39">
        <f t="shared" ca="1" si="11"/>
        <v>16014</v>
      </c>
      <c r="E111" s="41" t="s">
        <v>886</v>
      </c>
      <c r="F111" s="98" t="str">
        <f t="shared" si="7"/>
        <v>GS 111</v>
      </c>
      <c r="H111" s="98" t="str">
        <f t="shared" ca="1" si="8"/>
        <v>Grönland gehört zu</v>
      </c>
      <c r="I111" s="98" t="str">
        <f t="shared" ca="1" si="9"/>
        <v>Dänemark</v>
      </c>
      <c r="J111" s="98" t="str">
        <f t="shared" ca="1" si="10"/>
        <v>GG 111</v>
      </c>
    </row>
    <row r="112" spans="1:10" x14ac:dyDescent="0.2">
      <c r="A112" s="100">
        <v>112</v>
      </c>
      <c r="B112" s="30" t="s">
        <v>782</v>
      </c>
      <c r="C112" s="42" t="s">
        <v>785</v>
      </c>
      <c r="D112" s="39">
        <f t="shared" ca="1" si="11"/>
        <v>5930</v>
      </c>
      <c r="E112" s="41" t="s">
        <v>886</v>
      </c>
      <c r="F112" s="98" t="str">
        <f t="shared" si="7"/>
        <v>GS 112</v>
      </c>
      <c r="H112" s="98" t="str">
        <f t="shared" ca="1" si="8"/>
        <v>21² =</v>
      </c>
      <c r="I112" s="98">
        <f t="shared" ca="1" si="9"/>
        <v>441</v>
      </c>
      <c r="J112" s="98" t="str">
        <f t="shared" ca="1" si="10"/>
        <v>MA 112</v>
      </c>
    </row>
    <row r="113" spans="1:10" x14ac:dyDescent="0.2">
      <c r="A113" s="100">
        <v>113</v>
      </c>
      <c r="B113" s="36" t="s">
        <v>783</v>
      </c>
      <c r="C113" s="36" t="s">
        <v>784</v>
      </c>
      <c r="D113" s="39">
        <f t="shared" ca="1" si="11"/>
        <v>1142</v>
      </c>
      <c r="E113" s="41" t="s">
        <v>886</v>
      </c>
      <c r="F113" s="98" t="str">
        <f t="shared" si="7"/>
        <v>GS 113</v>
      </c>
      <c r="H113" s="98" t="str">
        <f t="shared" ca="1" si="8"/>
        <v>Welches ist die Hauptstadt von Kolumbien?</v>
      </c>
      <c r="I113" s="98" t="str">
        <f t="shared" ca="1" si="9"/>
        <v>Bogotá</v>
      </c>
      <c r="J113" s="98" t="str">
        <f t="shared" ca="1" si="10"/>
        <v>GG 113</v>
      </c>
    </row>
    <row r="114" spans="1:10" x14ac:dyDescent="0.2">
      <c r="A114" s="100">
        <v>114</v>
      </c>
      <c r="B114" s="36" t="s">
        <v>786</v>
      </c>
      <c r="C114" s="36" t="s">
        <v>787</v>
      </c>
      <c r="D114" s="39">
        <f t="shared" ca="1" si="11"/>
        <v>5509</v>
      </c>
      <c r="E114" s="41" t="s">
        <v>886</v>
      </c>
      <c r="F114" s="98" t="str">
        <f t="shared" si="7"/>
        <v>GS 114</v>
      </c>
      <c r="H114" s="98" t="str">
        <f t="shared" ca="1" si="8"/>
        <v>Englisch für «Zweibettzimmer»?</v>
      </c>
      <c r="I114" s="98" t="str">
        <f t="shared" ca="1" si="9"/>
        <v>twin room</v>
      </c>
      <c r="J114" s="98" t="str">
        <f t="shared" ca="1" si="10"/>
        <v>EN 114</v>
      </c>
    </row>
    <row r="115" spans="1:10" x14ac:dyDescent="0.2">
      <c r="A115" s="100">
        <v>115</v>
      </c>
      <c r="B115" s="36" t="s">
        <v>788</v>
      </c>
      <c r="C115" s="36" t="s">
        <v>790</v>
      </c>
      <c r="D115" s="39">
        <f t="shared" ca="1" si="11"/>
        <v>8088</v>
      </c>
      <c r="E115" s="41" t="s">
        <v>886</v>
      </c>
      <c r="F115" s="98" t="str">
        <f t="shared" si="7"/>
        <v>GS 115</v>
      </c>
      <c r="H115" s="98" t="str">
        <f t="shared" ca="1" si="8"/>
        <v>Welches ist die Hauptstadt von Island?</v>
      </c>
      <c r="I115" s="98" t="str">
        <f t="shared" ca="1" si="9"/>
        <v>Reykjavík</v>
      </c>
      <c r="J115" s="98" t="str">
        <f t="shared" ca="1" si="10"/>
        <v>GG 115</v>
      </c>
    </row>
    <row r="116" spans="1:10" x14ac:dyDescent="0.2">
      <c r="A116" s="100">
        <v>116</v>
      </c>
      <c r="B116" s="36" t="s">
        <v>789</v>
      </c>
      <c r="C116" s="36" t="s">
        <v>791</v>
      </c>
      <c r="D116" s="39">
        <f t="shared" ca="1" si="11"/>
        <v>192</v>
      </c>
      <c r="E116" s="41" t="s">
        <v>886</v>
      </c>
      <c r="F116" s="98" t="str">
        <f t="shared" si="7"/>
        <v>GS 116</v>
      </c>
      <c r="H116" s="98" t="str">
        <f t="shared" ca="1" si="8"/>
        <v>Synonym von «hintergehen»?</v>
      </c>
      <c r="I116" s="98" t="str">
        <f t="shared" ca="1" si="9"/>
        <v>betrügen</v>
      </c>
      <c r="J116" s="98" t="str">
        <f t="shared" ca="1" si="10"/>
        <v>DE 116</v>
      </c>
    </row>
    <row r="117" spans="1:10" x14ac:dyDescent="0.2">
      <c r="A117" s="100">
        <v>117</v>
      </c>
      <c r="B117" s="36" t="s">
        <v>792</v>
      </c>
      <c r="C117" s="36" t="s">
        <v>793</v>
      </c>
      <c r="D117" s="39">
        <f t="shared" ca="1" si="11"/>
        <v>12430</v>
      </c>
      <c r="E117" s="41" t="s">
        <v>886</v>
      </c>
      <c r="F117" s="98" t="str">
        <f t="shared" si="7"/>
        <v>GS 117</v>
      </c>
      <c r="H117" s="98" t="str">
        <f t="shared" ca="1" si="8"/>
        <v>Synonym von «realistisch»?</v>
      </c>
      <c r="I117" s="98" t="str">
        <f t="shared" ca="1" si="9"/>
        <v>vernünftig</v>
      </c>
      <c r="J117" s="98" t="str">
        <f t="shared" ca="1" si="10"/>
        <v>DE 117</v>
      </c>
    </row>
    <row r="118" spans="1:10" x14ac:dyDescent="0.2">
      <c r="A118" s="100">
        <v>118</v>
      </c>
      <c r="B118" s="36" t="s">
        <v>794</v>
      </c>
      <c r="C118" s="36" t="s">
        <v>795</v>
      </c>
      <c r="D118" s="39">
        <f t="shared" ca="1" si="11"/>
        <v>12839</v>
      </c>
      <c r="E118" s="41" t="s">
        <v>886</v>
      </c>
      <c r="F118" s="98" t="str">
        <f t="shared" si="7"/>
        <v>GS 118</v>
      </c>
      <c r="H118" s="98" t="str">
        <f t="shared" ca="1" si="8"/>
        <v>Englisch für «hungrig»?</v>
      </c>
      <c r="I118" s="98" t="str">
        <f t="shared" ca="1" si="9"/>
        <v>hungry</v>
      </c>
      <c r="J118" s="98" t="str">
        <f t="shared" ca="1" si="10"/>
        <v>EN 118</v>
      </c>
    </row>
    <row r="119" spans="1:10" x14ac:dyDescent="0.2">
      <c r="A119" s="100">
        <v>119</v>
      </c>
      <c r="B119" s="36" t="s">
        <v>796</v>
      </c>
      <c r="C119" s="36" t="s">
        <v>797</v>
      </c>
      <c r="D119" s="39">
        <f t="shared" ca="1" si="11"/>
        <v>14605</v>
      </c>
      <c r="E119" s="41" t="s">
        <v>886</v>
      </c>
      <c r="F119" s="98" t="str">
        <f t="shared" si="7"/>
        <v>GS 119</v>
      </c>
      <c r="H119" s="98" t="str">
        <f t="shared" ca="1" si="8"/>
        <v>Englisch für «Was ist mit dir / Ihnen los?»?</v>
      </c>
      <c r="I119" s="98" t="str">
        <f t="shared" ca="1" si="9"/>
        <v>What's the matter with you?</v>
      </c>
      <c r="J119" s="98" t="str">
        <f t="shared" ca="1" si="10"/>
        <v>EN 119</v>
      </c>
    </row>
    <row r="120" spans="1:10" x14ac:dyDescent="0.2">
      <c r="A120" s="100">
        <v>120</v>
      </c>
      <c r="B120" s="40" t="s">
        <v>1486</v>
      </c>
      <c r="C120" s="36" t="s">
        <v>798</v>
      </c>
      <c r="D120" s="39">
        <f t="shared" ca="1" si="11"/>
        <v>16937</v>
      </c>
      <c r="E120" s="41" t="s">
        <v>886</v>
      </c>
      <c r="F120" s="98" t="str">
        <f t="shared" si="7"/>
        <v>GS 120</v>
      </c>
      <c r="H120" s="98" t="str">
        <f t="shared" ca="1" si="8"/>
        <v>Synonym von «beistehen»?</v>
      </c>
      <c r="I120" s="98" t="str">
        <f t="shared" ca="1" si="9"/>
        <v>helfen</v>
      </c>
      <c r="J120" s="98" t="str">
        <f t="shared" ca="1" si="10"/>
        <v>DE 120</v>
      </c>
    </row>
    <row r="121" spans="1:10" x14ac:dyDescent="0.2">
      <c r="A121" s="100">
        <v>121</v>
      </c>
      <c r="B121" s="36" t="s">
        <v>799</v>
      </c>
      <c r="C121" s="36" t="s">
        <v>800</v>
      </c>
      <c r="D121" s="39">
        <f t="shared" ca="1" si="11"/>
        <v>18819</v>
      </c>
      <c r="E121" s="41" t="s">
        <v>886</v>
      </c>
      <c r="F121" s="98" t="str">
        <f t="shared" si="7"/>
        <v>GS 121</v>
      </c>
      <c r="H121" s="98" t="str">
        <f t="shared" ca="1" si="8"/>
        <v>Welcher Entdecker hat Indien mit dem Schiff entdeckt?</v>
      </c>
      <c r="I121" s="98" t="str">
        <f t="shared" ca="1" si="9"/>
        <v>Vasco Da Gama (1498)</v>
      </c>
      <c r="J121" s="98" t="str">
        <f t="shared" ca="1" si="10"/>
        <v>GS 121</v>
      </c>
    </row>
    <row r="122" spans="1:10" x14ac:dyDescent="0.2">
      <c r="A122" s="100">
        <v>122</v>
      </c>
      <c r="B122" s="36" t="s">
        <v>802</v>
      </c>
      <c r="C122" s="36" t="s">
        <v>801</v>
      </c>
      <c r="D122" s="39">
        <f t="shared" ca="1" si="11"/>
        <v>3319</v>
      </c>
      <c r="E122" s="41" t="s">
        <v>886</v>
      </c>
      <c r="F122" s="98" t="str">
        <f t="shared" si="7"/>
        <v>GS 122</v>
      </c>
      <c r="H122" s="98" t="str">
        <f t="shared" ca="1" si="8"/>
        <v>7² =</v>
      </c>
      <c r="I122" s="98">
        <f t="shared" ca="1" si="9"/>
        <v>49</v>
      </c>
      <c r="J122" s="98" t="str">
        <f t="shared" ca="1" si="10"/>
        <v>MA 122</v>
      </c>
    </row>
    <row r="123" spans="1:10" x14ac:dyDescent="0.2">
      <c r="A123" s="100">
        <v>123</v>
      </c>
      <c r="B123" s="36" t="s">
        <v>803</v>
      </c>
      <c r="C123" s="36" t="s">
        <v>804</v>
      </c>
      <c r="D123" s="39">
        <f t="shared" ca="1" si="11"/>
        <v>2774</v>
      </c>
      <c r="E123" s="41" t="s">
        <v>886</v>
      </c>
      <c r="F123" s="98" t="str">
        <f t="shared" si="7"/>
        <v>GS 123</v>
      </c>
      <c r="H123" s="98" t="str">
        <f t="shared" ca="1" si="8"/>
        <v>Wie lang ist der Erdradius?</v>
      </c>
      <c r="I123" s="98" t="str">
        <f t="shared" ca="1" si="9"/>
        <v>6370 km</v>
      </c>
      <c r="J123" s="98" t="str">
        <f t="shared" ca="1" si="10"/>
        <v>GG 123</v>
      </c>
    </row>
    <row r="124" spans="1:10" x14ac:dyDescent="0.2">
      <c r="A124" s="100">
        <v>124</v>
      </c>
      <c r="B124" s="36" t="s">
        <v>805</v>
      </c>
      <c r="C124" s="36" t="s">
        <v>806</v>
      </c>
      <c r="D124" s="39">
        <f t="shared" ca="1" si="11"/>
        <v>1580</v>
      </c>
      <c r="E124" s="41" t="s">
        <v>886</v>
      </c>
      <c r="F124" s="98" t="str">
        <f t="shared" si="7"/>
        <v>GS 124</v>
      </c>
      <c r="H124" s="98" t="str">
        <f t="shared" ca="1" si="8"/>
        <v>Welches ist die Hauptstadt von Liechtenstein?</v>
      </c>
      <c r="I124" s="98" t="str">
        <f t="shared" ca="1" si="9"/>
        <v>Vaduz</v>
      </c>
      <c r="J124" s="98" t="str">
        <f t="shared" ca="1" si="10"/>
        <v>GG 124</v>
      </c>
    </row>
    <row r="125" spans="1:10" x14ac:dyDescent="0.2">
      <c r="A125" s="100">
        <v>125</v>
      </c>
      <c r="B125" s="36" t="s">
        <v>808</v>
      </c>
      <c r="C125" s="36" t="s">
        <v>807</v>
      </c>
      <c r="D125" s="39">
        <f t="shared" ca="1" si="11"/>
        <v>9080</v>
      </c>
      <c r="E125" s="41" t="s">
        <v>886</v>
      </c>
      <c r="F125" s="98" t="str">
        <f t="shared" si="7"/>
        <v>GS 125</v>
      </c>
      <c r="H125" s="98" t="str">
        <f t="shared" ca="1" si="8"/>
        <v>Wer hat die Zahl Pi (π) definiert?</v>
      </c>
      <c r="I125" s="98" t="str">
        <f t="shared" ca="1" si="9"/>
        <v>Archimedes (ca. 260 v. Chr.)</v>
      </c>
      <c r="J125" s="98" t="str">
        <f t="shared" ca="1" si="10"/>
        <v>GS 125</v>
      </c>
    </row>
    <row r="126" spans="1:10" x14ac:dyDescent="0.2">
      <c r="A126" s="100">
        <v>126</v>
      </c>
      <c r="B126" s="36" t="s">
        <v>809</v>
      </c>
      <c r="C126" s="36" t="s">
        <v>810</v>
      </c>
      <c r="D126" s="39">
        <f t="shared" ca="1" si="11"/>
        <v>7874</v>
      </c>
      <c r="E126" s="41" t="s">
        <v>886</v>
      </c>
      <c r="F126" s="98" t="str">
        <f t="shared" si="7"/>
        <v>GS 126</v>
      </c>
      <c r="H126" s="98" t="str">
        <f t="shared" ca="1" si="8"/>
        <v>Englisch für «Es ist 8 Uhr.»?</v>
      </c>
      <c r="I126" s="98" t="str">
        <f t="shared" ca="1" si="9"/>
        <v>It's 8 o'clock</v>
      </c>
      <c r="J126" s="98" t="str">
        <f t="shared" ca="1" si="10"/>
        <v>EN 126</v>
      </c>
    </row>
    <row r="127" spans="1:10" x14ac:dyDescent="0.2">
      <c r="A127" s="100">
        <v>127</v>
      </c>
      <c r="B127" s="36" t="s">
        <v>811</v>
      </c>
      <c r="C127" s="36" t="s">
        <v>812</v>
      </c>
      <c r="D127" s="39">
        <f t="shared" ca="1" si="11"/>
        <v>16312</v>
      </c>
      <c r="E127" s="41" t="s">
        <v>886</v>
      </c>
      <c r="F127" s="98" t="str">
        <f t="shared" si="7"/>
        <v>GS 127</v>
      </c>
      <c r="H127" s="98" t="str">
        <f t="shared" ca="1" si="8"/>
        <v>Welches ist die Hauptstadt von Libanon?</v>
      </c>
      <c r="I127" s="98" t="str">
        <f t="shared" ca="1" si="9"/>
        <v>Beirut</v>
      </c>
      <c r="J127" s="98" t="str">
        <f t="shared" ca="1" si="10"/>
        <v>GG 127</v>
      </c>
    </row>
    <row r="128" spans="1:10" x14ac:dyDescent="0.2">
      <c r="A128" s="100">
        <v>128</v>
      </c>
      <c r="B128" s="36" t="s">
        <v>813</v>
      </c>
      <c r="C128" s="36" t="s">
        <v>814</v>
      </c>
      <c r="D128" s="39">
        <f t="shared" ca="1" si="11"/>
        <v>6431</v>
      </c>
      <c r="E128" s="41" t="s">
        <v>886</v>
      </c>
      <c r="F128" s="98" t="str">
        <f t="shared" si="7"/>
        <v>GS 128</v>
      </c>
      <c r="H128" s="98" t="str">
        <f t="shared" ca="1" si="8"/>
        <v>Synonym von «schicken»?</v>
      </c>
      <c r="I128" s="98" t="str">
        <f t="shared" ca="1" si="9"/>
        <v>senden</v>
      </c>
      <c r="J128" s="98" t="str">
        <f t="shared" ca="1" si="10"/>
        <v>DE 128</v>
      </c>
    </row>
    <row r="129" spans="1:10" ht="25.5" x14ac:dyDescent="0.2">
      <c r="A129" s="100">
        <v>129</v>
      </c>
      <c r="B129" s="30" t="s">
        <v>815</v>
      </c>
      <c r="C129" s="36" t="s">
        <v>816</v>
      </c>
      <c r="D129" s="39">
        <f t="shared" ca="1" si="11"/>
        <v>8956</v>
      </c>
      <c r="E129" s="41" t="s">
        <v>886</v>
      </c>
      <c r="F129" s="98" t="str">
        <f t="shared" si="7"/>
        <v>GS 129</v>
      </c>
      <c r="H129" s="98" t="str">
        <f t="shared" ca="1" si="8"/>
        <v>Das Ende eines Gletschers nennt man:</v>
      </c>
      <c r="I129" s="98" t="str">
        <f t="shared" ca="1" si="9"/>
        <v>Gletscherzunge</v>
      </c>
      <c r="J129" s="98" t="str">
        <f t="shared" ca="1" si="10"/>
        <v>GG 129</v>
      </c>
    </row>
    <row r="130" spans="1:10" x14ac:dyDescent="0.2">
      <c r="A130" s="100">
        <v>130</v>
      </c>
      <c r="B130" s="36" t="s">
        <v>817</v>
      </c>
      <c r="C130" s="36" t="s">
        <v>818</v>
      </c>
      <c r="D130" s="39">
        <f t="shared" ca="1" si="11"/>
        <v>9240</v>
      </c>
      <c r="E130" s="41" t="s">
        <v>886</v>
      </c>
      <c r="F130" s="98" t="str">
        <f t="shared" ref="F130:F168" si="12">CONCATENATE(E130," ",A130)</f>
        <v>GS 130</v>
      </c>
      <c r="H130" s="98" t="str">
        <f t="shared" ref="H130:H144" ca="1" si="13">INDIRECT("B"&amp;MATCH(LARGE(D$1:D$524,ROW()),D$1:D$524,0))</f>
        <v>Wann wurde der Gotthard Eisenbahntunnel eröffnet</v>
      </c>
      <c r="I130" s="98" t="str">
        <f t="shared" ref="I130:I144" ca="1" si="14">INDIRECT("C"&amp;MATCH(LARGE(D$1:D$524,ROW()),D$1:D$524,0))</f>
        <v>1881 (Louis Favre)</v>
      </c>
      <c r="J130" s="98" t="str">
        <f t="shared" ref="J130:J144" ca="1" si="15">CONCATENATE(INDIRECT("E"&amp;MATCH(LARGE(D$1:D$524,ROW()),D$1:D$524,0))," ",A130)</f>
        <v>GS 130</v>
      </c>
    </row>
    <row r="131" spans="1:10" x14ac:dyDescent="0.2">
      <c r="A131" s="100">
        <v>131</v>
      </c>
      <c r="B131" s="36" t="s">
        <v>819</v>
      </c>
      <c r="C131" s="36" t="s">
        <v>820</v>
      </c>
      <c r="D131" s="39">
        <f t="shared" ca="1" si="11"/>
        <v>591</v>
      </c>
      <c r="E131" s="41" t="s">
        <v>886</v>
      </c>
      <c r="F131" s="98" t="str">
        <f t="shared" si="12"/>
        <v>GS 131</v>
      </c>
      <c r="H131" s="98" t="str">
        <f t="shared" ca="1" si="13"/>
        <v>Synonym von «zielstrebig»?</v>
      </c>
      <c r="I131" s="98" t="str">
        <f t="shared" ca="1" si="14"/>
        <v>konsequent</v>
      </c>
      <c r="J131" s="98" t="str">
        <f t="shared" ca="1" si="15"/>
        <v>DE 131</v>
      </c>
    </row>
    <row r="132" spans="1:10" x14ac:dyDescent="0.2">
      <c r="A132" s="100">
        <v>132</v>
      </c>
      <c r="B132" s="36" t="s">
        <v>821</v>
      </c>
      <c r="C132" s="30" t="s">
        <v>822</v>
      </c>
      <c r="D132" s="39">
        <f t="shared" ca="1" si="11"/>
        <v>1450</v>
      </c>
      <c r="E132" s="41" t="s">
        <v>886</v>
      </c>
      <c r="F132" s="98" t="str">
        <f t="shared" si="12"/>
        <v>GS 132</v>
      </c>
      <c r="H132" s="98" t="str">
        <f t="shared" ca="1" si="13"/>
        <v>Synonym von «frech»?</v>
      </c>
      <c r="I132" s="98" t="str">
        <f t="shared" ca="1" si="14"/>
        <v>keck</v>
      </c>
      <c r="J132" s="98" t="str">
        <f t="shared" ca="1" si="15"/>
        <v>DE 132</v>
      </c>
    </row>
    <row r="133" spans="1:10" x14ac:dyDescent="0.2">
      <c r="A133" s="100">
        <v>133</v>
      </c>
      <c r="B133" s="37" t="s">
        <v>823</v>
      </c>
      <c r="C133" s="36" t="s">
        <v>824</v>
      </c>
      <c r="D133" s="39">
        <f t="shared" ca="1" si="11"/>
        <v>16431</v>
      </c>
      <c r="E133" s="41" t="s">
        <v>886</v>
      </c>
      <c r="F133" s="98" t="str">
        <f t="shared" si="12"/>
        <v>GS 133</v>
      </c>
      <c r="H133" s="98" t="str">
        <f t="shared" ca="1" si="13"/>
        <v>Wie rechnet man eine Addition?</v>
      </c>
      <c r="I133" s="98" t="str">
        <f t="shared" ca="1" si="14"/>
        <v>Summand + Summand = Summe</v>
      </c>
      <c r="J133" s="98" t="str">
        <f t="shared" ca="1" si="15"/>
        <v>MA 133</v>
      </c>
    </row>
    <row r="134" spans="1:10" x14ac:dyDescent="0.2">
      <c r="A134" s="100">
        <v>134</v>
      </c>
      <c r="B134" s="37" t="s">
        <v>825</v>
      </c>
      <c r="C134" s="36" t="s">
        <v>826</v>
      </c>
      <c r="D134" s="39">
        <f t="shared" ca="1" si="11"/>
        <v>11244</v>
      </c>
      <c r="E134" s="41" t="s">
        <v>886</v>
      </c>
      <c r="F134" s="98" t="str">
        <f t="shared" si="12"/>
        <v>GS 134</v>
      </c>
      <c r="H134" s="98" t="str">
        <f t="shared" ca="1" si="13"/>
        <v>Synonym von «nervös»?</v>
      </c>
      <c r="I134" s="98" t="str">
        <f t="shared" ca="1" si="14"/>
        <v>überreizt</v>
      </c>
      <c r="J134" s="98" t="str">
        <f t="shared" ca="1" si="15"/>
        <v>DE 134</v>
      </c>
    </row>
    <row r="135" spans="1:10" x14ac:dyDescent="0.2">
      <c r="A135" s="100">
        <v>135</v>
      </c>
      <c r="B135" s="36" t="s">
        <v>827</v>
      </c>
      <c r="C135" s="36" t="s">
        <v>828</v>
      </c>
      <c r="D135" s="39">
        <f t="shared" ca="1" si="11"/>
        <v>10872</v>
      </c>
      <c r="E135" s="41" t="s">
        <v>886</v>
      </c>
      <c r="F135" s="98" t="str">
        <f t="shared" si="12"/>
        <v>GS 135</v>
      </c>
      <c r="H135" s="98" t="str">
        <f t="shared" ca="1" si="13"/>
        <v>Wer hat die Glühbirne erfunden?</v>
      </c>
      <c r="I135" s="98" t="str">
        <f t="shared" ca="1" si="14"/>
        <v>Thomas Alva Edison (1879)</v>
      </c>
      <c r="J135" s="98" t="str">
        <f t="shared" ca="1" si="15"/>
        <v>GS 135</v>
      </c>
    </row>
    <row r="136" spans="1:10" x14ac:dyDescent="0.2">
      <c r="A136" s="100">
        <v>136</v>
      </c>
      <c r="B136" s="36" t="s">
        <v>829</v>
      </c>
      <c r="C136" s="36">
        <v>1889</v>
      </c>
      <c r="D136" s="39">
        <f t="shared" ca="1" si="11"/>
        <v>17792</v>
      </c>
      <c r="E136" s="41" t="s">
        <v>886</v>
      </c>
      <c r="F136" s="98" t="str">
        <f t="shared" si="12"/>
        <v>GS 136</v>
      </c>
      <c r="H136" s="98" t="str">
        <f t="shared" ca="1" si="13"/>
        <v>Wie lange ist der Nil?</v>
      </c>
      <c r="I136" s="98" t="str">
        <f t="shared" ca="1" si="14"/>
        <v>6850 km</v>
      </c>
      <c r="J136" s="98" t="str">
        <f t="shared" ca="1" si="15"/>
        <v>GG 136</v>
      </c>
    </row>
    <row r="137" spans="1:10" x14ac:dyDescent="0.2">
      <c r="A137" s="100">
        <v>137</v>
      </c>
      <c r="B137" s="36" t="s">
        <v>830</v>
      </c>
      <c r="C137" s="36" t="s">
        <v>831</v>
      </c>
      <c r="D137" s="39">
        <f t="shared" ca="1" si="11"/>
        <v>7857</v>
      </c>
      <c r="E137" s="41" t="s">
        <v>886</v>
      </c>
      <c r="F137" s="98" t="str">
        <f t="shared" si="12"/>
        <v>GS 137</v>
      </c>
      <c r="H137" s="98" t="str">
        <f t="shared" ca="1" si="13"/>
        <v>⅝ =</v>
      </c>
      <c r="I137" s="98">
        <f t="shared" ca="1" si="14"/>
        <v>0.625</v>
      </c>
      <c r="J137" s="98" t="str">
        <f t="shared" ca="1" si="15"/>
        <v>MA 137</v>
      </c>
    </row>
    <row r="138" spans="1:10" x14ac:dyDescent="0.2">
      <c r="A138" s="100">
        <v>138</v>
      </c>
      <c r="B138" s="30" t="s">
        <v>832</v>
      </c>
      <c r="C138" s="36" t="s">
        <v>833</v>
      </c>
      <c r="D138" s="39">
        <f t="shared" ca="1" si="11"/>
        <v>5262</v>
      </c>
      <c r="E138" s="41" t="s">
        <v>886</v>
      </c>
      <c r="F138" s="98" t="str">
        <f t="shared" si="12"/>
        <v>GS 138</v>
      </c>
      <c r="H138" s="98" t="str">
        <f t="shared" ca="1" si="13"/>
        <v>Synonym von «schleifen»?</v>
      </c>
      <c r="I138" s="98" t="str">
        <f t="shared" ca="1" si="14"/>
        <v>schärfen</v>
      </c>
      <c r="J138" s="98" t="str">
        <f t="shared" ca="1" si="15"/>
        <v>DE 138</v>
      </c>
    </row>
    <row r="139" spans="1:10" x14ac:dyDescent="0.2">
      <c r="A139" s="100">
        <v>139</v>
      </c>
      <c r="B139" s="36" t="s">
        <v>834</v>
      </c>
      <c r="C139" s="36" t="s">
        <v>835</v>
      </c>
      <c r="D139" s="39">
        <f t="shared" ca="1" si="11"/>
        <v>19747</v>
      </c>
      <c r="E139" s="41" t="s">
        <v>886</v>
      </c>
      <c r="F139" s="98" t="str">
        <f t="shared" si="12"/>
        <v>GS 139</v>
      </c>
      <c r="H139" s="98" t="str">
        <f t="shared" ca="1" si="13"/>
        <v>Welches ist die Hauptstadt von Ungarn?</v>
      </c>
      <c r="I139" s="98" t="str">
        <f t="shared" ca="1" si="14"/>
        <v>Budapest</v>
      </c>
      <c r="J139" s="98" t="str">
        <f t="shared" ca="1" si="15"/>
        <v>GG 139</v>
      </c>
    </row>
    <row r="140" spans="1:10" x14ac:dyDescent="0.2">
      <c r="A140" s="100">
        <v>140</v>
      </c>
      <c r="B140" s="36" t="s">
        <v>836</v>
      </c>
      <c r="C140" s="36" t="s">
        <v>837</v>
      </c>
      <c r="D140" s="39">
        <f t="shared" ca="1" si="11"/>
        <v>81</v>
      </c>
      <c r="E140" s="41" t="s">
        <v>886</v>
      </c>
      <c r="F140" s="98" t="str">
        <f t="shared" si="12"/>
        <v>GS 140</v>
      </c>
      <c r="H140" s="98" t="str">
        <f t="shared" ca="1" si="13"/>
        <v>Englisch für «Ohrringe»?</v>
      </c>
      <c r="I140" s="98" t="str">
        <f t="shared" ca="1" si="14"/>
        <v>earrings</v>
      </c>
      <c r="J140" s="98" t="str">
        <f t="shared" ca="1" si="15"/>
        <v>EN 140</v>
      </c>
    </row>
    <row r="141" spans="1:10" x14ac:dyDescent="0.2">
      <c r="A141" s="100">
        <v>141</v>
      </c>
      <c r="B141" s="36" t="s">
        <v>838</v>
      </c>
      <c r="C141" s="30" t="s">
        <v>839</v>
      </c>
      <c r="D141" s="39">
        <f t="shared" ca="1" si="11"/>
        <v>13070</v>
      </c>
      <c r="E141" s="41" t="s">
        <v>886</v>
      </c>
      <c r="F141" s="98" t="str">
        <f t="shared" si="12"/>
        <v>GS 141</v>
      </c>
      <c r="H141" s="98" t="str">
        <f t="shared" ca="1" si="13"/>
        <v>Der "Ayers Rock" liegt in …</v>
      </c>
      <c r="I141" s="98" t="str">
        <f t="shared" ca="1" si="14"/>
        <v>Australien</v>
      </c>
      <c r="J141" s="98" t="str">
        <f t="shared" ca="1" si="15"/>
        <v>GG 141</v>
      </c>
    </row>
    <row r="142" spans="1:10" x14ac:dyDescent="0.2">
      <c r="A142" s="100">
        <v>142</v>
      </c>
      <c r="B142" s="40" t="s">
        <v>1336</v>
      </c>
      <c r="C142" s="36" t="s">
        <v>840</v>
      </c>
      <c r="D142" s="39">
        <f t="shared" ca="1" si="11"/>
        <v>18129</v>
      </c>
      <c r="E142" s="41" t="s">
        <v>886</v>
      </c>
      <c r="F142" s="98" t="str">
        <f t="shared" si="12"/>
        <v>GS 142</v>
      </c>
      <c r="H142" s="98" t="str">
        <f t="shared" ca="1" si="13"/>
        <v>Englisch für «Familienzimmer»?</v>
      </c>
      <c r="I142" s="98" t="str">
        <f t="shared" ca="1" si="14"/>
        <v>family room</v>
      </c>
      <c r="J142" s="98" t="str">
        <f t="shared" ca="1" si="15"/>
        <v>EN 142</v>
      </c>
    </row>
    <row r="143" spans="1:10" x14ac:dyDescent="0.2">
      <c r="A143" s="100">
        <v>143</v>
      </c>
      <c r="B143" s="36" t="s">
        <v>841</v>
      </c>
      <c r="C143" s="36" t="s">
        <v>842</v>
      </c>
      <c r="D143" s="39">
        <f t="shared" ca="1" si="11"/>
        <v>7295</v>
      </c>
      <c r="E143" s="41" t="s">
        <v>886</v>
      </c>
      <c r="F143" s="98" t="str">
        <f t="shared" si="12"/>
        <v>GS 143</v>
      </c>
      <c r="H143" s="98" t="str">
        <f t="shared" ca="1" si="13"/>
        <v>Englisch für «das Formular ausfüllen»?</v>
      </c>
      <c r="I143" s="98" t="str">
        <f t="shared" ca="1" si="14"/>
        <v>fill in the form</v>
      </c>
      <c r="J143" s="98" t="str">
        <f t="shared" ca="1" si="15"/>
        <v>EN 143</v>
      </c>
    </row>
    <row r="144" spans="1:10" x14ac:dyDescent="0.2">
      <c r="A144" s="100">
        <v>144</v>
      </c>
      <c r="B144" s="37" t="s">
        <v>843</v>
      </c>
      <c r="C144" s="36" t="s">
        <v>844</v>
      </c>
      <c r="D144" s="39">
        <f t="shared" ca="1" si="11"/>
        <v>14995</v>
      </c>
      <c r="E144" s="41" t="s">
        <v>886</v>
      </c>
      <c r="F144" s="98" t="str">
        <f t="shared" si="12"/>
        <v>GS 144</v>
      </c>
      <c r="H144" s="98" t="str">
        <f t="shared" ca="1" si="13"/>
        <v>Synonym von «parteiisch»?</v>
      </c>
      <c r="I144" s="98" t="str">
        <f t="shared" ca="1" si="14"/>
        <v>befangen</v>
      </c>
      <c r="J144" s="98" t="str">
        <f t="shared" ca="1" si="15"/>
        <v>DE 144</v>
      </c>
    </row>
    <row r="145" spans="1:6" x14ac:dyDescent="0.2">
      <c r="A145" s="100">
        <v>145</v>
      </c>
      <c r="B145" s="36" t="s">
        <v>845</v>
      </c>
      <c r="C145" s="36" t="s">
        <v>846</v>
      </c>
      <c r="D145" s="39">
        <f t="shared" ca="1" si="11"/>
        <v>13180</v>
      </c>
      <c r="E145" s="41" t="s">
        <v>886</v>
      </c>
      <c r="F145" s="98" t="str">
        <f t="shared" si="12"/>
        <v>GS 145</v>
      </c>
    </row>
    <row r="146" spans="1:6" x14ac:dyDescent="0.2">
      <c r="A146" s="100">
        <v>146</v>
      </c>
      <c r="B146" s="36" t="s">
        <v>847</v>
      </c>
      <c r="C146" s="36" t="s">
        <v>848</v>
      </c>
      <c r="D146" s="39">
        <f t="shared" ca="1" si="11"/>
        <v>12274</v>
      </c>
      <c r="E146" s="41" t="s">
        <v>886</v>
      </c>
      <c r="F146" s="98" t="str">
        <f t="shared" si="12"/>
        <v>GS 146</v>
      </c>
    </row>
    <row r="147" spans="1:6" x14ac:dyDescent="0.2">
      <c r="A147" s="100">
        <v>147</v>
      </c>
      <c r="B147" s="36" t="s">
        <v>850</v>
      </c>
      <c r="C147" s="36" t="s">
        <v>849</v>
      </c>
      <c r="D147" s="39">
        <f t="shared" ca="1" si="11"/>
        <v>1300</v>
      </c>
      <c r="E147" s="41" t="s">
        <v>886</v>
      </c>
      <c r="F147" s="98" t="str">
        <f t="shared" si="12"/>
        <v>GS 147</v>
      </c>
    </row>
    <row r="148" spans="1:6" x14ac:dyDescent="0.2">
      <c r="A148" s="100">
        <v>148</v>
      </c>
      <c r="B148" s="36" t="s">
        <v>851</v>
      </c>
      <c r="C148" s="36" t="s">
        <v>852</v>
      </c>
      <c r="D148" s="39">
        <f t="shared" ca="1" si="11"/>
        <v>1159</v>
      </c>
      <c r="E148" s="41" t="s">
        <v>886</v>
      </c>
      <c r="F148" s="98" t="str">
        <f t="shared" si="12"/>
        <v>GS 148</v>
      </c>
    </row>
    <row r="149" spans="1:6" x14ac:dyDescent="0.2">
      <c r="A149" s="100">
        <v>149</v>
      </c>
      <c r="B149" s="36" t="s">
        <v>853</v>
      </c>
      <c r="C149" s="36" t="s">
        <v>854</v>
      </c>
      <c r="D149" s="39">
        <f t="shared" ca="1" si="11"/>
        <v>8486</v>
      </c>
      <c r="E149" s="41" t="s">
        <v>886</v>
      </c>
      <c r="F149" s="98" t="str">
        <f t="shared" si="12"/>
        <v>GS 149</v>
      </c>
    </row>
    <row r="150" spans="1:6" x14ac:dyDescent="0.2">
      <c r="A150" s="100">
        <v>150</v>
      </c>
      <c r="B150" s="36" t="s">
        <v>855</v>
      </c>
      <c r="C150" s="36" t="s">
        <v>856</v>
      </c>
      <c r="D150" s="39">
        <f t="shared" ca="1" si="11"/>
        <v>11100</v>
      </c>
      <c r="E150" s="41" t="s">
        <v>886</v>
      </c>
      <c r="F150" s="98" t="str">
        <f t="shared" si="12"/>
        <v>GS 150</v>
      </c>
    </row>
    <row r="151" spans="1:6" x14ac:dyDescent="0.2">
      <c r="A151" s="100">
        <v>151</v>
      </c>
      <c r="B151" s="36" t="s">
        <v>857</v>
      </c>
      <c r="C151" s="36" t="s">
        <v>858</v>
      </c>
      <c r="D151" s="39">
        <f t="shared" ca="1" si="11"/>
        <v>13569</v>
      </c>
      <c r="E151" s="41" t="s">
        <v>886</v>
      </c>
      <c r="F151" s="98" t="str">
        <f t="shared" si="12"/>
        <v>GS 151</v>
      </c>
    </row>
    <row r="152" spans="1:6" x14ac:dyDescent="0.2">
      <c r="A152" s="100">
        <v>152</v>
      </c>
      <c r="B152" s="36" t="s">
        <v>859</v>
      </c>
      <c r="C152" s="36">
        <v>1492</v>
      </c>
      <c r="D152" s="39">
        <f t="shared" ca="1" si="11"/>
        <v>8170</v>
      </c>
      <c r="E152" s="41" t="s">
        <v>886</v>
      </c>
      <c r="F152" s="98" t="str">
        <f t="shared" si="12"/>
        <v>GS 152</v>
      </c>
    </row>
    <row r="153" spans="1:6" x14ac:dyDescent="0.2">
      <c r="A153" s="100">
        <v>153</v>
      </c>
      <c r="B153" s="36" t="s">
        <v>860</v>
      </c>
      <c r="C153" s="36">
        <v>1291</v>
      </c>
      <c r="D153" s="39">
        <f t="shared" ref="D153:D217" ca="1" si="16">RANDBETWEEN(1,20000)</f>
        <v>10551</v>
      </c>
      <c r="E153" s="41" t="s">
        <v>886</v>
      </c>
      <c r="F153" s="98" t="str">
        <f t="shared" si="12"/>
        <v>GS 153</v>
      </c>
    </row>
    <row r="154" spans="1:6" x14ac:dyDescent="0.2">
      <c r="A154" s="100">
        <v>154</v>
      </c>
      <c r="B154" s="36" t="s">
        <v>861</v>
      </c>
      <c r="C154" s="36">
        <v>1848</v>
      </c>
      <c r="D154" s="39">
        <f t="shared" ca="1" si="16"/>
        <v>1024</v>
      </c>
      <c r="E154" s="41" t="s">
        <v>886</v>
      </c>
      <c r="F154" s="98" t="str">
        <f t="shared" si="12"/>
        <v>GS 154</v>
      </c>
    </row>
    <row r="155" spans="1:6" x14ac:dyDescent="0.2">
      <c r="A155" s="100">
        <v>155</v>
      </c>
      <c r="B155" s="36" t="s">
        <v>862</v>
      </c>
      <c r="C155" s="36" t="s">
        <v>863</v>
      </c>
      <c r="D155" s="39">
        <f t="shared" ca="1" si="16"/>
        <v>9337</v>
      </c>
      <c r="E155" s="41" t="s">
        <v>886</v>
      </c>
      <c r="F155" s="98" t="str">
        <f t="shared" si="12"/>
        <v>GS 155</v>
      </c>
    </row>
    <row r="156" spans="1:6" x14ac:dyDescent="0.2">
      <c r="A156" s="100">
        <v>156</v>
      </c>
      <c r="B156" s="36" t="s">
        <v>864</v>
      </c>
      <c r="C156" s="36" t="s">
        <v>865</v>
      </c>
      <c r="D156" s="39">
        <f t="shared" ca="1" si="16"/>
        <v>4458</v>
      </c>
      <c r="E156" s="41" t="s">
        <v>886</v>
      </c>
      <c r="F156" s="98" t="str">
        <f t="shared" si="12"/>
        <v>GS 156</v>
      </c>
    </row>
    <row r="157" spans="1:6" x14ac:dyDescent="0.2">
      <c r="A157" s="100">
        <v>157</v>
      </c>
      <c r="B157" s="40" t="s">
        <v>871</v>
      </c>
      <c r="C157" s="40" t="s">
        <v>872</v>
      </c>
      <c r="D157" s="39">
        <f t="shared" ca="1" si="16"/>
        <v>10224</v>
      </c>
      <c r="E157" s="41" t="s">
        <v>886</v>
      </c>
      <c r="F157" s="98" t="str">
        <f t="shared" si="12"/>
        <v>GS 157</v>
      </c>
    </row>
    <row r="158" spans="1:6" x14ac:dyDescent="0.2">
      <c r="A158" s="100">
        <v>158</v>
      </c>
      <c r="B158" s="40" t="s">
        <v>873</v>
      </c>
      <c r="C158" s="40" t="s">
        <v>874</v>
      </c>
      <c r="D158" s="39">
        <f t="shared" ca="1" si="16"/>
        <v>17326</v>
      </c>
      <c r="E158" s="41" t="s">
        <v>886</v>
      </c>
      <c r="F158" s="98" t="str">
        <f t="shared" si="12"/>
        <v>GS 158</v>
      </c>
    </row>
    <row r="159" spans="1:6" x14ac:dyDescent="0.2">
      <c r="A159" s="100">
        <v>159</v>
      </c>
      <c r="B159" s="40" t="s">
        <v>876</v>
      </c>
      <c r="C159" s="40" t="s">
        <v>875</v>
      </c>
      <c r="D159" s="39">
        <f t="shared" ca="1" si="16"/>
        <v>19341</v>
      </c>
      <c r="E159" s="41" t="s">
        <v>886</v>
      </c>
      <c r="F159" s="98" t="str">
        <f t="shared" si="12"/>
        <v>GS 159</v>
      </c>
    </row>
    <row r="160" spans="1:6" x14ac:dyDescent="0.2">
      <c r="A160" s="100">
        <v>160</v>
      </c>
      <c r="B160" s="40" t="s">
        <v>877</v>
      </c>
      <c r="C160" s="36">
        <v>1789</v>
      </c>
      <c r="D160" s="39">
        <f t="shared" ca="1" si="16"/>
        <v>8846</v>
      </c>
      <c r="E160" s="41" t="s">
        <v>886</v>
      </c>
      <c r="F160" s="98" t="str">
        <f t="shared" si="12"/>
        <v>GS 160</v>
      </c>
    </row>
    <row r="161" spans="1:6" x14ac:dyDescent="0.2">
      <c r="A161" s="100">
        <v>161</v>
      </c>
      <c r="B161" s="40" t="s">
        <v>878</v>
      </c>
      <c r="C161" s="36">
        <v>1450</v>
      </c>
      <c r="D161" s="39">
        <f t="shared" ca="1" si="16"/>
        <v>8697</v>
      </c>
      <c r="E161" s="41" t="s">
        <v>886</v>
      </c>
      <c r="F161" s="98" t="str">
        <f t="shared" si="12"/>
        <v>GS 161</v>
      </c>
    </row>
    <row r="162" spans="1:6" x14ac:dyDescent="0.2">
      <c r="A162" s="100">
        <v>162</v>
      </c>
      <c r="B162" s="40" t="s">
        <v>879</v>
      </c>
      <c r="C162" s="40" t="s">
        <v>880</v>
      </c>
      <c r="D162" s="39">
        <f t="shared" ca="1" si="16"/>
        <v>11621</v>
      </c>
      <c r="E162" s="41" t="s">
        <v>886</v>
      </c>
      <c r="F162" s="98" t="str">
        <f t="shared" si="12"/>
        <v>GS 162</v>
      </c>
    </row>
    <row r="163" spans="1:6" x14ac:dyDescent="0.2">
      <c r="A163" s="100">
        <v>163</v>
      </c>
      <c r="B163" s="40" t="s">
        <v>882</v>
      </c>
      <c r="C163" s="40" t="s">
        <v>881</v>
      </c>
      <c r="D163" s="39">
        <f t="shared" ca="1" si="16"/>
        <v>17280</v>
      </c>
      <c r="E163" s="41" t="s">
        <v>886</v>
      </c>
      <c r="F163" s="98" t="str">
        <f t="shared" si="12"/>
        <v>GS 163</v>
      </c>
    </row>
    <row r="164" spans="1:6" x14ac:dyDescent="0.2">
      <c r="A164" s="100">
        <v>164</v>
      </c>
      <c r="B164" s="40" t="s">
        <v>883</v>
      </c>
      <c r="C164" s="36">
        <v>1776</v>
      </c>
      <c r="D164" s="39">
        <f t="shared" ca="1" si="16"/>
        <v>18135</v>
      </c>
      <c r="E164" s="41" t="s">
        <v>886</v>
      </c>
      <c r="F164" s="98" t="str">
        <f t="shared" si="12"/>
        <v>GS 164</v>
      </c>
    </row>
    <row r="165" spans="1:6" x14ac:dyDescent="0.2">
      <c r="A165" s="100">
        <v>165</v>
      </c>
      <c r="B165" s="40" t="s">
        <v>884</v>
      </c>
      <c r="C165" s="40" t="s">
        <v>885</v>
      </c>
      <c r="D165" s="39">
        <f t="shared" ca="1" si="16"/>
        <v>14739</v>
      </c>
      <c r="E165" s="41" t="s">
        <v>886</v>
      </c>
      <c r="F165" s="98" t="str">
        <f t="shared" si="12"/>
        <v>GS 165</v>
      </c>
    </row>
    <row r="166" spans="1:6" x14ac:dyDescent="0.2">
      <c r="A166" s="100">
        <v>166</v>
      </c>
      <c r="B166" s="40" t="s">
        <v>888</v>
      </c>
      <c r="C166" s="36">
        <v>1990</v>
      </c>
      <c r="D166" s="39">
        <f t="shared" ca="1" si="16"/>
        <v>5971</v>
      </c>
      <c r="E166" s="41" t="s">
        <v>886</v>
      </c>
      <c r="F166" s="98" t="str">
        <f t="shared" si="12"/>
        <v>GS 166</v>
      </c>
    </row>
    <row r="167" spans="1:6" x14ac:dyDescent="0.2">
      <c r="A167" s="100">
        <v>167</v>
      </c>
      <c r="B167" s="40" t="s">
        <v>889</v>
      </c>
      <c r="C167" s="40" t="s">
        <v>890</v>
      </c>
      <c r="D167" s="39">
        <f t="shared" ca="1" si="16"/>
        <v>19257</v>
      </c>
      <c r="E167" s="41" t="s">
        <v>886</v>
      </c>
      <c r="F167" s="98" t="str">
        <f t="shared" si="12"/>
        <v>GS 167</v>
      </c>
    </row>
    <row r="168" spans="1:6" x14ac:dyDescent="0.2">
      <c r="A168" s="100">
        <v>168</v>
      </c>
      <c r="B168" s="40" t="s">
        <v>891</v>
      </c>
      <c r="C168" s="40" t="s">
        <v>892</v>
      </c>
      <c r="D168" s="39">
        <f t="shared" ca="1" si="16"/>
        <v>8048</v>
      </c>
      <c r="E168" s="41" t="s">
        <v>886</v>
      </c>
      <c r="F168" s="98" t="str">
        <f t="shared" si="12"/>
        <v>GS 168</v>
      </c>
    </row>
    <row r="169" spans="1:6" x14ac:dyDescent="0.2">
      <c r="A169" s="100">
        <v>169</v>
      </c>
      <c r="B169" s="99" t="str">
        <f>CONCATENATE("Welches ist die Hauptstadt von ",'Länder getrennt'!B1,"?")</f>
        <v>Welches ist die Hauptstadt von der Niederlande?</v>
      </c>
      <c r="C169" s="99" t="s">
        <v>55</v>
      </c>
      <c r="D169" s="39">
        <f t="shared" ca="1" si="16"/>
        <v>7939</v>
      </c>
      <c r="E169" s="41" t="s">
        <v>887</v>
      </c>
      <c r="F169" s="98" t="str">
        <f t="shared" ref="F169:F216" si="17">CONCATENATE(E169," ",A169)</f>
        <v>GG 169</v>
      </c>
    </row>
    <row r="170" spans="1:6" x14ac:dyDescent="0.2">
      <c r="A170" s="100">
        <v>170</v>
      </c>
      <c r="B170" s="99" t="str">
        <f>CONCATENATE("Welches ist die Hauptstadt von ",'Länder getrennt'!B2,"?")</f>
        <v>Welches ist die Hauptstadt von Andorra?</v>
      </c>
      <c r="C170" s="99" t="s">
        <v>56</v>
      </c>
      <c r="D170" s="39">
        <f t="shared" ca="1" si="16"/>
        <v>19921</v>
      </c>
      <c r="E170" s="41" t="s">
        <v>887</v>
      </c>
      <c r="F170" s="98" t="str">
        <f t="shared" si="17"/>
        <v>GG 170</v>
      </c>
    </row>
    <row r="171" spans="1:6" x14ac:dyDescent="0.2">
      <c r="A171" s="100">
        <v>171</v>
      </c>
      <c r="B171" s="99" t="str">
        <f>CONCATENATE("Welches ist die Hauptstadt von ",'Länder getrennt'!B3,"?")</f>
        <v>Welches ist die Hauptstadt von der Türkei?</v>
      </c>
      <c r="C171" s="99" t="s">
        <v>42</v>
      </c>
      <c r="D171" s="39">
        <f t="shared" ca="1" si="16"/>
        <v>13295</v>
      </c>
      <c r="E171" s="41" t="s">
        <v>887</v>
      </c>
      <c r="F171" s="98" t="str">
        <f t="shared" si="17"/>
        <v>GG 171</v>
      </c>
    </row>
    <row r="172" spans="1:6" x14ac:dyDescent="0.2">
      <c r="A172" s="100">
        <v>172</v>
      </c>
      <c r="B172" s="99" t="str">
        <f>CONCATENATE("Welches ist die Hauptstadt von ",'Länder getrennt'!B4,"?")</f>
        <v>Welches ist die Hauptstadt von Kasachstan?</v>
      </c>
      <c r="C172" s="99" t="s">
        <v>66</v>
      </c>
      <c r="D172" s="39">
        <f t="shared" ca="1" si="16"/>
        <v>19493</v>
      </c>
      <c r="E172" s="41" t="s">
        <v>887</v>
      </c>
      <c r="F172" s="98" t="str">
        <f t="shared" si="17"/>
        <v>GG 172</v>
      </c>
    </row>
    <row r="173" spans="1:6" x14ac:dyDescent="0.2">
      <c r="A173" s="100">
        <v>173</v>
      </c>
      <c r="B173" s="99" t="str">
        <f>CONCATENATE("Welches ist die Hauptstadt von ",'Länder getrennt'!B5,"?")</f>
        <v>Welches ist die Hauptstadt von Griechenland?</v>
      </c>
      <c r="C173" s="99" t="s">
        <v>41</v>
      </c>
      <c r="D173" s="39">
        <f t="shared" ca="1" si="16"/>
        <v>13777</v>
      </c>
      <c r="E173" s="41" t="s">
        <v>887</v>
      </c>
      <c r="F173" s="98" t="str">
        <f t="shared" si="17"/>
        <v>GG 173</v>
      </c>
    </row>
    <row r="174" spans="1:6" x14ac:dyDescent="0.2">
      <c r="A174" s="100">
        <v>174</v>
      </c>
      <c r="B174" s="99" t="str">
        <f>CONCATENATE("Welches ist die Hauptstadt von ",'Länder getrennt'!B6,"?")</f>
        <v>Welches ist die Hauptstadt von Serbien?</v>
      </c>
      <c r="C174" s="99" t="s">
        <v>59</v>
      </c>
      <c r="D174" s="39">
        <f t="shared" ca="1" si="16"/>
        <v>767</v>
      </c>
      <c r="E174" s="41" t="s">
        <v>887</v>
      </c>
      <c r="F174" s="98" t="str">
        <f t="shared" si="17"/>
        <v>GG 174</v>
      </c>
    </row>
    <row r="175" spans="1:6" x14ac:dyDescent="0.2">
      <c r="A175" s="100">
        <v>175</v>
      </c>
      <c r="B175" s="99" t="str">
        <f>CONCATENATE("Welches ist die Hauptstadt von ",'Länder getrennt'!B7,"?")</f>
        <v>Welches ist die Hauptstadt von Deutschland?</v>
      </c>
      <c r="C175" s="99" t="s">
        <v>48</v>
      </c>
      <c r="D175" s="39">
        <f t="shared" ca="1" si="16"/>
        <v>4766</v>
      </c>
      <c r="E175" s="41" t="s">
        <v>887</v>
      </c>
      <c r="F175" s="98" t="str">
        <f t="shared" si="17"/>
        <v>GG 175</v>
      </c>
    </row>
    <row r="176" spans="1:6" x14ac:dyDescent="0.2">
      <c r="A176" s="100">
        <v>176</v>
      </c>
      <c r="B176" s="99" t="str">
        <f>CONCATENATE("Welches ist die Hauptstadt von ",'Länder getrennt'!B8,"?")</f>
        <v>Welches ist die Hauptstadt von der Schweiz?</v>
      </c>
      <c r="C176" s="30" t="s">
        <v>50</v>
      </c>
      <c r="D176" s="39">
        <f t="shared" ca="1" si="16"/>
        <v>10459</v>
      </c>
      <c r="E176" s="41" t="s">
        <v>887</v>
      </c>
      <c r="F176" s="98" t="str">
        <f t="shared" si="17"/>
        <v>GG 176</v>
      </c>
    </row>
    <row r="177" spans="1:6" x14ac:dyDescent="0.2">
      <c r="A177" s="100">
        <v>177</v>
      </c>
      <c r="B177" s="99" t="str">
        <f>CONCATENATE("Welches ist die Hauptstadt von ",'Länder getrennt'!B9,"?")</f>
        <v>Welches ist die Hauptstadt von der Slowakei?</v>
      </c>
      <c r="C177" s="99" t="s">
        <v>46</v>
      </c>
      <c r="D177" s="39">
        <f t="shared" ca="1" si="16"/>
        <v>19874</v>
      </c>
      <c r="E177" s="41" t="s">
        <v>887</v>
      </c>
      <c r="F177" s="98" t="str">
        <f t="shared" si="17"/>
        <v>GG 177</v>
      </c>
    </row>
    <row r="178" spans="1:6" x14ac:dyDescent="0.2">
      <c r="A178" s="100">
        <v>178</v>
      </c>
      <c r="B178" s="99" t="str">
        <f>CONCATENATE("Welches ist die Hauptstadt von ",'Länder getrennt'!B10,"?")</f>
        <v>Welches ist die Hauptstadt von Belgien?</v>
      </c>
      <c r="C178" s="99" t="s">
        <v>54</v>
      </c>
      <c r="D178" s="39">
        <f t="shared" ca="1" si="16"/>
        <v>16291</v>
      </c>
      <c r="E178" s="41" t="s">
        <v>887</v>
      </c>
      <c r="F178" s="98" t="str">
        <f t="shared" si="17"/>
        <v>GG 178</v>
      </c>
    </row>
    <row r="179" spans="1:6" x14ac:dyDescent="0.2">
      <c r="A179" s="100">
        <v>179</v>
      </c>
      <c r="B179" s="99" t="str">
        <f>CONCATENATE("Welches ist die Hauptstadt von ",'Länder getrennt'!B11,"?")</f>
        <v>Welches ist die Hauptstadt von Ungarn?</v>
      </c>
      <c r="C179" s="99" t="s">
        <v>45</v>
      </c>
      <c r="D179" s="39">
        <f t="shared" ca="1" si="16"/>
        <v>14355</v>
      </c>
      <c r="E179" s="41" t="s">
        <v>887</v>
      </c>
      <c r="F179" s="98" t="str">
        <f t="shared" si="17"/>
        <v>GG 179</v>
      </c>
    </row>
    <row r="180" spans="1:6" x14ac:dyDescent="0.2">
      <c r="A180" s="100">
        <v>180</v>
      </c>
      <c r="B180" s="99" t="str">
        <f>CONCATENATE("Welches ist die Hauptstadt von ",'Länder getrennt'!B12,"?")</f>
        <v>Welches ist die Hauptstadt von Rumänien?</v>
      </c>
      <c r="C180" s="99" t="s">
        <v>39</v>
      </c>
      <c r="D180" s="39">
        <f t="shared" ca="1" si="16"/>
        <v>13832</v>
      </c>
      <c r="E180" s="41" t="s">
        <v>887</v>
      </c>
      <c r="F180" s="98" t="str">
        <f t="shared" si="17"/>
        <v>GG 180</v>
      </c>
    </row>
    <row r="181" spans="1:6" x14ac:dyDescent="0.2">
      <c r="A181" s="100">
        <v>181</v>
      </c>
      <c r="B181" s="99" t="str">
        <f>CONCATENATE("Welches ist die Hauptstadt von ",'Länder getrennt'!B13,"?")</f>
        <v>Welches ist die Hauptstadt von Irland?</v>
      </c>
      <c r="C181" s="99" t="s">
        <v>30</v>
      </c>
      <c r="D181" s="39">
        <f t="shared" ca="1" si="16"/>
        <v>19968</v>
      </c>
      <c r="E181" s="41" t="s">
        <v>887</v>
      </c>
      <c r="F181" s="98" t="str">
        <f t="shared" si="17"/>
        <v>GG 181</v>
      </c>
    </row>
    <row r="182" spans="1:6" x14ac:dyDescent="0.2">
      <c r="A182" s="100">
        <v>182</v>
      </c>
      <c r="B182" s="99" t="str">
        <f>CONCATENATE("Welches ist die Hauptstadt von ",'Länder getrennt'!B14,"?")</f>
        <v>Welches ist die Hauptstadt von Finnland?</v>
      </c>
      <c r="C182" s="99" t="s">
        <v>35</v>
      </c>
      <c r="D182" s="39">
        <f t="shared" ca="1" si="16"/>
        <v>10049</v>
      </c>
      <c r="E182" s="41" t="s">
        <v>887</v>
      </c>
      <c r="F182" s="98" t="str">
        <f t="shared" si="17"/>
        <v>GG 182</v>
      </c>
    </row>
    <row r="183" spans="1:6" x14ac:dyDescent="0.2">
      <c r="A183" s="100">
        <v>183</v>
      </c>
      <c r="B183" s="99" t="str">
        <f>CONCATENATE("Welches ist die Hauptstadt von ",'Länder getrennt'!B15,"?")</f>
        <v>Welches ist die Hauptstadt von der Ukraine?</v>
      </c>
      <c r="C183" s="99" t="s">
        <v>81</v>
      </c>
      <c r="D183" s="39">
        <f t="shared" ca="1" si="16"/>
        <v>2463</v>
      </c>
      <c r="E183" s="41" t="s">
        <v>887</v>
      </c>
      <c r="F183" s="98" t="str">
        <f t="shared" si="17"/>
        <v>GG 183</v>
      </c>
    </row>
    <row r="184" spans="1:6" x14ac:dyDescent="0.2">
      <c r="A184" s="100">
        <v>184</v>
      </c>
      <c r="B184" s="99" t="str">
        <f>CONCATENATE("Welches ist die Hauptstadt von ",'Länder getrennt'!B16,"?")</f>
        <v>Welches ist die Hauptstadt von Moldawien?</v>
      </c>
      <c r="C184" s="99" t="s">
        <v>74</v>
      </c>
      <c r="D184" s="39">
        <f t="shared" ca="1" si="16"/>
        <v>10451</v>
      </c>
      <c r="E184" s="41" t="s">
        <v>887</v>
      </c>
      <c r="F184" s="98" t="str">
        <f t="shared" si="17"/>
        <v>GG 184</v>
      </c>
    </row>
    <row r="185" spans="1:6" x14ac:dyDescent="0.2">
      <c r="A185" s="100">
        <v>185</v>
      </c>
      <c r="B185" s="99" t="str">
        <f>CONCATENATE("Welches ist die Hauptstadt von ",'Länder getrennt'!B17,"?")</f>
        <v>Welches ist die Hauptstadt von Dänemark?</v>
      </c>
      <c r="C185" s="99" t="s">
        <v>33</v>
      </c>
      <c r="D185" s="39">
        <f t="shared" ca="1" si="16"/>
        <v>10727</v>
      </c>
      <c r="E185" s="41" t="s">
        <v>887</v>
      </c>
      <c r="F185" s="98" t="str">
        <f t="shared" si="17"/>
        <v>GG 185</v>
      </c>
    </row>
    <row r="186" spans="1:6" x14ac:dyDescent="0.2">
      <c r="A186" s="100">
        <v>186</v>
      </c>
      <c r="B186" s="99" t="str">
        <f>CONCATENATE("Welches ist die Hauptstadt von ",'Länder getrennt'!B18,"?")</f>
        <v>Welches ist die Hauptstadt von Portugal?</v>
      </c>
      <c r="C186" s="99" t="s">
        <v>53</v>
      </c>
      <c r="D186" s="39">
        <f t="shared" ca="1" si="16"/>
        <v>10474</v>
      </c>
      <c r="E186" s="41" t="s">
        <v>887</v>
      </c>
      <c r="F186" s="98" t="str">
        <f t="shared" si="17"/>
        <v>GG 186</v>
      </c>
    </row>
    <row r="187" spans="1:6" x14ac:dyDescent="0.2">
      <c r="A187" s="100">
        <v>187</v>
      </c>
      <c r="B187" s="99" t="str">
        <f>CONCATENATE("Welches ist die Hauptstadt von ",'Länder getrennt'!B19,"?")</f>
        <v>Welches ist die Hauptstadt von Slowenien?</v>
      </c>
      <c r="C187" s="99" t="s">
        <v>80</v>
      </c>
      <c r="D187" s="39">
        <f t="shared" ca="1" si="16"/>
        <v>1464</v>
      </c>
      <c r="E187" s="41" t="s">
        <v>887</v>
      </c>
      <c r="F187" s="98" t="str">
        <f t="shared" si="17"/>
        <v>GG 187</v>
      </c>
    </row>
    <row r="188" spans="1:6" x14ac:dyDescent="0.2">
      <c r="A188" s="100">
        <v>188</v>
      </c>
      <c r="B188" s="99" t="str">
        <f>CONCATENATE("Welches ist die Hauptstadt von ",'Länder getrennt'!B20,"?")</f>
        <v>Welches ist die Hauptstadt von Vereinigtes Königreich?</v>
      </c>
      <c r="C188" s="99" t="s">
        <v>31</v>
      </c>
      <c r="D188" s="39">
        <f t="shared" ca="1" si="16"/>
        <v>13060</v>
      </c>
      <c r="E188" s="41" t="s">
        <v>887</v>
      </c>
      <c r="F188" s="98" t="str">
        <f t="shared" si="17"/>
        <v>GG 188</v>
      </c>
    </row>
    <row r="189" spans="1:6" x14ac:dyDescent="0.2">
      <c r="A189" s="100">
        <v>189</v>
      </c>
      <c r="B189" s="99" t="str">
        <f>CONCATENATE("Welches ist die Hauptstadt von ",'Länder getrennt'!B21,"?")</f>
        <v>Welches ist die Hauptstadt von Luxemburg?</v>
      </c>
      <c r="C189" s="99" t="s">
        <v>28</v>
      </c>
      <c r="D189" s="39">
        <f t="shared" ca="1" si="16"/>
        <v>12506</v>
      </c>
      <c r="E189" s="41" t="s">
        <v>887</v>
      </c>
      <c r="F189" s="98" t="str">
        <f t="shared" si="17"/>
        <v>GG 189</v>
      </c>
    </row>
    <row r="190" spans="1:6" x14ac:dyDescent="0.2">
      <c r="A190" s="100">
        <v>190</v>
      </c>
      <c r="B190" s="99" t="str">
        <f>CONCATENATE("Welches ist die Hauptstadt von ",'Länder getrennt'!B22,"?")</f>
        <v>Welches ist die Hauptstadt von Spanien?</v>
      </c>
      <c r="C190" s="99" t="s">
        <v>52</v>
      </c>
      <c r="D190" s="39">
        <f t="shared" ca="1" si="16"/>
        <v>4827</v>
      </c>
      <c r="E190" s="41" t="s">
        <v>887</v>
      </c>
      <c r="F190" s="98" t="str">
        <f t="shared" si="17"/>
        <v>GG 190</v>
      </c>
    </row>
    <row r="191" spans="1:6" x14ac:dyDescent="0.2">
      <c r="A191" s="100">
        <v>191</v>
      </c>
      <c r="B191" s="99" t="str">
        <f>CONCATENATE("Welches ist die Hauptstadt von ",'Länder getrennt'!B23,"?")</f>
        <v>Welches ist die Hauptstadt von Weissrussland?</v>
      </c>
      <c r="C191" s="99" t="s">
        <v>37</v>
      </c>
      <c r="D191" s="39">
        <f t="shared" ca="1" si="16"/>
        <v>4616</v>
      </c>
      <c r="E191" s="41" t="s">
        <v>887</v>
      </c>
      <c r="F191" s="98" t="str">
        <f t="shared" si="17"/>
        <v>GG 191</v>
      </c>
    </row>
    <row r="192" spans="1:6" x14ac:dyDescent="0.2">
      <c r="A192" s="100">
        <v>192</v>
      </c>
      <c r="B192" s="99" t="str">
        <f>CONCATENATE("Welches ist die Hauptstadt von ",'Länder getrennt'!B24,"?")</f>
        <v>Welches ist die Hauptstadt von Monaco?</v>
      </c>
      <c r="C192" s="99" t="s">
        <v>75</v>
      </c>
      <c r="D192" s="39">
        <f t="shared" ca="1" si="16"/>
        <v>19855</v>
      </c>
      <c r="E192" s="41" t="s">
        <v>887</v>
      </c>
      <c r="F192" s="98" t="str">
        <f t="shared" si="17"/>
        <v>GG 192</v>
      </c>
    </row>
    <row r="193" spans="1:6" x14ac:dyDescent="0.2">
      <c r="A193" s="100">
        <v>193</v>
      </c>
      <c r="B193" s="99" t="str">
        <f>CONCATENATE("Welches ist die Hauptstadt von ",'Länder getrennt'!B25,"?")</f>
        <v>Welches ist die Hauptstadt von Russland?</v>
      </c>
      <c r="C193" s="99" t="s">
        <v>38</v>
      </c>
      <c r="D193" s="39">
        <f t="shared" ca="1" si="16"/>
        <v>7647</v>
      </c>
      <c r="E193" s="41" t="s">
        <v>887</v>
      </c>
      <c r="F193" s="98" t="str">
        <f t="shared" si="17"/>
        <v>GG 193</v>
      </c>
    </row>
    <row r="194" spans="1:6" x14ac:dyDescent="0.2">
      <c r="A194" s="100">
        <v>194</v>
      </c>
      <c r="B194" s="99" t="str">
        <f>CONCATENATE("Welches ist die Hauptstadt von ",'Länder getrennt'!B26,"?")</f>
        <v>Welches ist die Hauptstadt von Norwegen?</v>
      </c>
      <c r="C194" s="99" t="s">
        <v>32</v>
      </c>
      <c r="D194" s="39">
        <f t="shared" ca="1" si="16"/>
        <v>11739</v>
      </c>
      <c r="E194" s="41" t="s">
        <v>887</v>
      </c>
      <c r="F194" s="98" t="str">
        <f t="shared" si="17"/>
        <v>GG 194</v>
      </c>
    </row>
    <row r="195" spans="1:6" x14ac:dyDescent="0.2">
      <c r="A195" s="100">
        <v>195</v>
      </c>
      <c r="B195" s="99" t="str">
        <f>CONCATENATE("Welches ist die Hauptstadt von ",'Länder getrennt'!B27,"?")</f>
        <v>Welches ist die Hauptstadt von Frankreich?</v>
      </c>
      <c r="C195" s="99" t="s">
        <v>51</v>
      </c>
      <c r="D195" s="39">
        <f t="shared" ca="1" si="16"/>
        <v>2546</v>
      </c>
      <c r="E195" s="41" t="s">
        <v>887</v>
      </c>
      <c r="F195" s="98" t="str">
        <f t="shared" si="17"/>
        <v>GG 195</v>
      </c>
    </row>
    <row r="196" spans="1:6" x14ac:dyDescent="0.2">
      <c r="A196" s="100">
        <v>196</v>
      </c>
      <c r="B196" s="99" t="str">
        <f>CONCATENATE("Welches ist die Hauptstadt von ",'Länder getrennt'!B28,"?")</f>
        <v>Welches ist die Hauptstadt von Montenegro?</v>
      </c>
      <c r="C196" s="99" t="s">
        <v>77</v>
      </c>
      <c r="D196" s="39">
        <f t="shared" ca="1" si="16"/>
        <v>12123</v>
      </c>
      <c r="E196" s="41" t="s">
        <v>887</v>
      </c>
      <c r="F196" s="98" t="str">
        <f t="shared" si="17"/>
        <v>GG 196</v>
      </c>
    </row>
    <row r="197" spans="1:6" x14ac:dyDescent="0.2">
      <c r="A197" s="100">
        <v>197</v>
      </c>
      <c r="B197" s="99" t="str">
        <f>CONCATENATE("Welches ist die Hauptstadt von ",'Länder getrennt'!B29,"?")</f>
        <v>Welches ist die Hauptstadt von Tschechien?</v>
      </c>
      <c r="C197" s="99" t="s">
        <v>47</v>
      </c>
      <c r="D197" s="39">
        <f t="shared" ca="1" si="16"/>
        <v>8740</v>
      </c>
      <c r="E197" s="41" t="s">
        <v>887</v>
      </c>
      <c r="F197" s="98" t="str">
        <f t="shared" si="17"/>
        <v>GG 197</v>
      </c>
    </row>
    <row r="198" spans="1:6" x14ac:dyDescent="0.2">
      <c r="A198" s="100">
        <v>198</v>
      </c>
      <c r="B198" s="99" t="str">
        <f>CONCATENATE("Welches ist die Hauptstadt von ",'Länder getrennt'!B30,"?")</f>
        <v>Welches ist die Hauptstadt von Kosovo?</v>
      </c>
      <c r="C198" s="99" t="s">
        <v>67</v>
      </c>
      <c r="D198" s="39">
        <f t="shared" ca="1" si="16"/>
        <v>13680</v>
      </c>
      <c r="E198" s="41" t="s">
        <v>887</v>
      </c>
      <c r="F198" s="98" t="str">
        <f t="shared" si="17"/>
        <v>GG 198</v>
      </c>
    </row>
    <row r="199" spans="1:6" x14ac:dyDescent="0.2">
      <c r="A199" s="100">
        <v>199</v>
      </c>
      <c r="B199" s="99" t="str">
        <f>CONCATENATE("Welches ist die Hauptstadt von ",'Länder getrennt'!B31,"?")</f>
        <v>Welches ist die Hauptstadt von Island?</v>
      </c>
      <c r="C199" s="99" t="s">
        <v>65</v>
      </c>
      <c r="D199" s="39">
        <f t="shared" ca="1" si="16"/>
        <v>15336</v>
      </c>
      <c r="E199" s="41" t="s">
        <v>887</v>
      </c>
      <c r="F199" s="98" t="str">
        <f t="shared" si="17"/>
        <v>GG 199</v>
      </c>
    </row>
    <row r="200" spans="1:6" x14ac:dyDescent="0.2">
      <c r="A200" s="100">
        <v>200</v>
      </c>
      <c r="B200" s="99" t="str">
        <f>CONCATENATE("Welches ist die Hauptstadt von ",'Länder getrennt'!B32,"?")</f>
        <v>Welches ist die Hauptstadt von Lettland?</v>
      </c>
      <c r="C200" s="99" t="s">
        <v>36</v>
      </c>
      <c r="D200" s="39">
        <f t="shared" ca="1" si="16"/>
        <v>7217</v>
      </c>
      <c r="E200" s="41" t="s">
        <v>887</v>
      </c>
      <c r="F200" s="98" t="str">
        <f t="shared" si="17"/>
        <v>GG 200</v>
      </c>
    </row>
    <row r="201" spans="1:6" x14ac:dyDescent="0.2">
      <c r="A201" s="100">
        <v>201</v>
      </c>
      <c r="B201" s="99" t="str">
        <f>CONCATENATE("Welches ist die Hauptstadt von ",'Länder getrennt'!B33,"?")</f>
        <v>Welches ist die Hauptstadt von Italien?</v>
      </c>
      <c r="C201" s="99" t="s">
        <v>43</v>
      </c>
      <c r="D201" s="39">
        <f t="shared" ca="1" si="16"/>
        <v>5766</v>
      </c>
      <c r="E201" s="41" t="s">
        <v>887</v>
      </c>
      <c r="F201" s="98" t="str">
        <f t="shared" si="17"/>
        <v>GG 201</v>
      </c>
    </row>
    <row r="202" spans="1:6" x14ac:dyDescent="0.2">
      <c r="A202" s="100">
        <v>202</v>
      </c>
      <c r="B202" s="99" t="str">
        <f>CONCATENATE("Welches ist die Hauptstadt von ",'Länder getrennt'!B34,"?")</f>
        <v>Welches ist die Hauptstadt von San Marino?</v>
      </c>
      <c r="C202" s="99" t="s">
        <v>78</v>
      </c>
      <c r="D202" s="39">
        <f t="shared" ca="1" si="16"/>
        <v>18946</v>
      </c>
      <c r="E202" s="41" t="s">
        <v>887</v>
      </c>
      <c r="F202" s="98" t="str">
        <f t="shared" si="17"/>
        <v>GG 202</v>
      </c>
    </row>
    <row r="203" spans="1:6" x14ac:dyDescent="0.2">
      <c r="A203" s="100">
        <v>203</v>
      </c>
      <c r="B203" s="99" t="str">
        <f>CONCATENATE("Welches ist die Hauptstadt von ",'Länder getrennt'!B35,"?")</f>
        <v>Welches ist die Hauptstadt von Bosnien und Herzegowina?</v>
      </c>
      <c r="C203" s="99" t="s">
        <v>64</v>
      </c>
      <c r="D203" s="39">
        <f t="shared" ca="1" si="16"/>
        <v>13375</v>
      </c>
      <c r="E203" s="41" t="s">
        <v>887</v>
      </c>
      <c r="F203" s="98" t="str">
        <f t="shared" si="17"/>
        <v>GG 203</v>
      </c>
    </row>
    <row r="204" spans="1:6" x14ac:dyDescent="0.2">
      <c r="A204" s="100">
        <v>204</v>
      </c>
      <c r="B204" s="99" t="str">
        <f>CONCATENATE("Welches ist die Hauptstadt von ",'Länder getrennt'!B36,"?")</f>
        <v>Welches ist die Hauptstadt von Mazedonien?</v>
      </c>
      <c r="C204" s="99" t="s">
        <v>72</v>
      </c>
      <c r="D204" s="39">
        <f t="shared" ca="1" si="16"/>
        <v>11642</v>
      </c>
      <c r="E204" s="41" t="s">
        <v>887</v>
      </c>
      <c r="F204" s="98" t="str">
        <f t="shared" si="17"/>
        <v>GG 204</v>
      </c>
    </row>
    <row r="205" spans="1:6" x14ac:dyDescent="0.2">
      <c r="A205" s="100">
        <v>205</v>
      </c>
      <c r="B205" s="99" t="str">
        <f>CONCATENATE("Welches ist die Hauptstadt von ",'Länder getrennt'!B37,"?")</f>
        <v>Welches ist die Hauptstadt von Bulgarien?</v>
      </c>
      <c r="C205" s="99" t="s">
        <v>40</v>
      </c>
      <c r="D205" s="39">
        <f t="shared" ca="1" si="16"/>
        <v>17368</v>
      </c>
      <c r="E205" s="41" t="s">
        <v>887</v>
      </c>
      <c r="F205" s="98" t="str">
        <f t="shared" si="17"/>
        <v>GG 205</v>
      </c>
    </row>
    <row r="206" spans="1:6" x14ac:dyDescent="0.2">
      <c r="A206" s="100">
        <v>206</v>
      </c>
      <c r="B206" s="99" t="str">
        <f>CONCATENATE("Welches ist die Hauptstadt von ",'Länder getrennt'!B38,"?")</f>
        <v>Welches ist die Hauptstadt von Schweden?</v>
      </c>
      <c r="C206" s="99" t="s">
        <v>34</v>
      </c>
      <c r="D206" s="39">
        <f t="shared" ca="1" si="16"/>
        <v>2588</v>
      </c>
      <c r="E206" s="41" t="s">
        <v>887</v>
      </c>
      <c r="F206" s="98" t="str">
        <f t="shared" si="17"/>
        <v>GG 206</v>
      </c>
    </row>
    <row r="207" spans="1:6" x14ac:dyDescent="0.2">
      <c r="A207" s="100">
        <v>207</v>
      </c>
      <c r="B207" s="99" t="str">
        <f>CONCATENATE("Welches ist die Hauptstadt von ",'Länder getrennt'!B39,"?")</f>
        <v>Welches ist die Hauptstadt von Estland?</v>
      </c>
      <c r="C207" s="99" t="s">
        <v>60</v>
      </c>
      <c r="D207" s="39">
        <f t="shared" ca="1" si="16"/>
        <v>5094</v>
      </c>
      <c r="E207" s="41" t="s">
        <v>887</v>
      </c>
      <c r="F207" s="98" t="str">
        <f t="shared" si="17"/>
        <v>GG 207</v>
      </c>
    </row>
    <row r="208" spans="1:6" x14ac:dyDescent="0.2">
      <c r="A208" s="100">
        <v>208</v>
      </c>
      <c r="B208" s="99" t="str">
        <f>CONCATENATE("Welches ist die Hauptstadt von ",'Länder getrennt'!B40,"?")</f>
        <v>Welches ist die Hauptstadt von Albanien?</v>
      </c>
      <c r="C208" s="99" t="s">
        <v>62</v>
      </c>
      <c r="D208" s="39">
        <f t="shared" ca="1" si="16"/>
        <v>1893</v>
      </c>
      <c r="E208" s="41" t="s">
        <v>887</v>
      </c>
      <c r="F208" s="98" t="str">
        <f t="shared" si="17"/>
        <v>GG 208</v>
      </c>
    </row>
    <row r="209" spans="1:6" x14ac:dyDescent="0.2">
      <c r="A209" s="100">
        <v>209</v>
      </c>
      <c r="B209" s="99" t="str">
        <f>CONCATENATE("Welches ist die Hauptstadt von ",'Länder getrennt'!B41,"?")</f>
        <v>Welches ist die Hauptstadt von Liechtenstein?</v>
      </c>
      <c r="C209" s="99" t="s">
        <v>57</v>
      </c>
      <c r="D209" s="39">
        <f t="shared" ca="1" si="16"/>
        <v>15004</v>
      </c>
      <c r="E209" s="41" t="s">
        <v>887</v>
      </c>
      <c r="F209" s="98" t="str">
        <f t="shared" si="17"/>
        <v>GG 209</v>
      </c>
    </row>
    <row r="210" spans="1:6" x14ac:dyDescent="0.2">
      <c r="A210" s="100">
        <v>210</v>
      </c>
      <c r="B210" s="99" t="str">
        <f>CONCATENATE("Welches ist die Hauptstadt von ",'Länder getrennt'!B42,"?")</f>
        <v>Welches ist die Hauptstadt von Malta?</v>
      </c>
      <c r="C210" s="99" t="s">
        <v>70</v>
      </c>
      <c r="D210" s="39">
        <f t="shared" ca="1" si="16"/>
        <v>5506</v>
      </c>
      <c r="E210" s="41" t="s">
        <v>887</v>
      </c>
      <c r="F210" s="98" t="str">
        <f t="shared" si="17"/>
        <v>GG 210</v>
      </c>
    </row>
    <row r="211" spans="1:6" x14ac:dyDescent="0.2">
      <c r="A211" s="100">
        <v>211</v>
      </c>
      <c r="B211" s="99" t="str">
        <f>CONCATENATE("Welches ist die Hauptstadt von ",'Länder getrennt'!B43,"?")</f>
        <v>Welches ist die Hauptstadt von Vatikanstadt?</v>
      </c>
      <c r="C211" s="30" t="s">
        <v>82</v>
      </c>
      <c r="D211" s="39">
        <f t="shared" ca="1" si="16"/>
        <v>2458</v>
      </c>
      <c r="E211" s="41" t="s">
        <v>887</v>
      </c>
      <c r="F211" s="98" t="str">
        <f t="shared" si="17"/>
        <v>GG 211</v>
      </c>
    </row>
    <row r="212" spans="1:6" x14ac:dyDescent="0.2">
      <c r="A212" s="100">
        <v>212</v>
      </c>
      <c r="B212" s="99" t="str">
        <f>CONCATENATE("Welches ist die Hauptstadt von ",'Länder getrennt'!B44,"?")</f>
        <v>Welches ist die Hauptstadt von Litauen?</v>
      </c>
      <c r="C212" s="99" t="s">
        <v>68</v>
      </c>
      <c r="D212" s="39">
        <f t="shared" ca="1" si="16"/>
        <v>761</v>
      </c>
      <c r="E212" s="41" t="s">
        <v>887</v>
      </c>
      <c r="F212" s="98" t="str">
        <f t="shared" si="17"/>
        <v>GG 212</v>
      </c>
    </row>
    <row r="213" spans="1:6" x14ac:dyDescent="0.2">
      <c r="A213" s="100">
        <v>213</v>
      </c>
      <c r="B213" s="99" t="str">
        <f>CONCATENATE("Welches ist die Hauptstadt von ",'Länder getrennt'!B45,"?")</f>
        <v>Welches ist die Hauptstadt von Polen?</v>
      </c>
      <c r="C213" s="99" t="s">
        <v>58</v>
      </c>
      <c r="D213" s="39">
        <f t="shared" ca="1" si="16"/>
        <v>4523</v>
      </c>
      <c r="E213" s="41" t="s">
        <v>887</v>
      </c>
      <c r="F213" s="98" t="str">
        <f t="shared" si="17"/>
        <v>GG 213</v>
      </c>
    </row>
    <row r="214" spans="1:6" x14ac:dyDescent="0.2">
      <c r="A214" s="100">
        <v>214</v>
      </c>
      <c r="B214" s="99" t="str">
        <f>CONCATENATE("Welches ist die Hauptstadt von ",'Länder getrennt'!B46,"?")</f>
        <v>Welches ist die Hauptstadt von Österreich?</v>
      </c>
      <c r="C214" s="99" t="s">
        <v>49</v>
      </c>
      <c r="D214" s="39">
        <f t="shared" ca="1" si="16"/>
        <v>7505</v>
      </c>
      <c r="E214" s="41" t="s">
        <v>887</v>
      </c>
      <c r="F214" s="98" t="str">
        <f t="shared" si="17"/>
        <v>GG 214</v>
      </c>
    </row>
    <row r="215" spans="1:6" x14ac:dyDescent="0.2">
      <c r="A215" s="100">
        <v>215</v>
      </c>
      <c r="B215" s="99" t="str">
        <f>CONCATENATE("Welches ist die Hauptstadt von ",'Länder getrennt'!B47,"?")</f>
        <v>Welches ist die Hauptstadt von Kroatien?</v>
      </c>
      <c r="C215" s="99" t="s">
        <v>44</v>
      </c>
      <c r="D215" s="39">
        <f t="shared" ca="1" si="16"/>
        <v>19922</v>
      </c>
      <c r="E215" s="41" t="s">
        <v>887</v>
      </c>
      <c r="F215" s="98" t="str">
        <f t="shared" si="17"/>
        <v>GG 215</v>
      </c>
    </row>
    <row r="216" spans="1:6" x14ac:dyDescent="0.2">
      <c r="A216" s="100">
        <v>216</v>
      </c>
      <c r="B216" s="98" t="str">
        <f ca="1">'Synonyme Adj Eingabe'!G1</f>
        <v>Synonym von «furchtsam»?</v>
      </c>
      <c r="C216" s="98" t="str">
        <f ca="1">'Synonyme Adj Eingabe'!H1</f>
        <v>ängstlich</v>
      </c>
      <c r="D216" s="39">
        <f t="shared" ca="1" si="16"/>
        <v>7840</v>
      </c>
      <c r="E216" s="98" t="s">
        <v>1335</v>
      </c>
      <c r="F216" s="98" t="str">
        <f t="shared" si="17"/>
        <v>DE 216</v>
      </c>
    </row>
    <row r="217" spans="1:6" x14ac:dyDescent="0.2">
      <c r="A217" s="100">
        <v>217</v>
      </c>
      <c r="B217" s="98" t="str">
        <f ca="1">'Synonyme Adj Eingabe'!G2</f>
        <v>Synonym von «freundlich»?</v>
      </c>
      <c r="C217" s="98" t="str">
        <f ca="1">'Synonyme Adj Eingabe'!H2</f>
        <v>herzlich</v>
      </c>
      <c r="D217" s="39">
        <f t="shared" ca="1" si="16"/>
        <v>7894</v>
      </c>
      <c r="E217" s="98" t="s">
        <v>1335</v>
      </c>
      <c r="F217" s="98" t="str">
        <f t="shared" ref="F217:F270" si="18">CONCATENATE(E217," ",A217)</f>
        <v>DE 217</v>
      </c>
    </row>
    <row r="218" spans="1:6" x14ac:dyDescent="0.2">
      <c r="A218" s="100">
        <v>218</v>
      </c>
      <c r="B218" s="98" t="str">
        <f ca="1">'Synonyme Adj Eingabe'!G3</f>
        <v>Synonym von «dumm»?</v>
      </c>
      <c r="C218" s="98" t="str">
        <f ca="1">'Synonyme Adj Eingabe'!H3</f>
        <v>einfältig</v>
      </c>
      <c r="D218" s="39">
        <f t="shared" ref="D218:D281" ca="1" si="19">RANDBETWEEN(1,20000)</f>
        <v>2226</v>
      </c>
      <c r="E218" s="98" t="s">
        <v>1335</v>
      </c>
      <c r="F218" s="98" t="str">
        <f t="shared" si="18"/>
        <v>DE 218</v>
      </c>
    </row>
    <row r="219" spans="1:6" x14ac:dyDescent="0.2">
      <c r="A219" s="100">
        <v>219</v>
      </c>
      <c r="B219" s="98" t="str">
        <f ca="1">'Synonyme Adj Eingabe'!G4</f>
        <v>Synonym von «fantasiereich»?</v>
      </c>
      <c r="C219" s="98" t="str">
        <f ca="1">'Synonyme Adj Eingabe'!H4</f>
        <v>originell</v>
      </c>
      <c r="D219" s="39">
        <f t="shared" ca="1" si="19"/>
        <v>4196</v>
      </c>
      <c r="E219" s="98" t="s">
        <v>1335</v>
      </c>
      <c r="F219" s="98" t="str">
        <f t="shared" si="18"/>
        <v>DE 219</v>
      </c>
    </row>
    <row r="220" spans="1:6" x14ac:dyDescent="0.2">
      <c r="A220" s="100">
        <v>220</v>
      </c>
      <c r="B220" s="98" t="str">
        <f ca="1">'Synonyme Adj Eingabe'!G5</f>
        <v>Synonym von «frech»?</v>
      </c>
      <c r="C220" s="98" t="str">
        <f ca="1">'Synonyme Adj Eingabe'!H5</f>
        <v>keck</v>
      </c>
      <c r="D220" s="39">
        <f t="shared" ca="1" si="19"/>
        <v>14714</v>
      </c>
      <c r="E220" s="98" t="s">
        <v>1335</v>
      </c>
      <c r="F220" s="98" t="str">
        <f t="shared" si="18"/>
        <v>DE 220</v>
      </c>
    </row>
    <row r="221" spans="1:6" x14ac:dyDescent="0.2">
      <c r="A221" s="100">
        <v>221</v>
      </c>
      <c r="B221" s="98" t="str">
        <f ca="1">'Synonyme Adj Eingabe'!G6</f>
        <v>Synonym von «fest»?</v>
      </c>
      <c r="C221" s="98" t="str">
        <f ca="1">'Synonyme Adj Eingabe'!H6</f>
        <v>stark</v>
      </c>
      <c r="D221" s="39">
        <f t="shared" ca="1" si="19"/>
        <v>2258</v>
      </c>
      <c r="E221" s="98" t="s">
        <v>1335</v>
      </c>
      <c r="F221" s="98" t="str">
        <f t="shared" si="18"/>
        <v>DE 221</v>
      </c>
    </row>
    <row r="222" spans="1:6" x14ac:dyDescent="0.2">
      <c r="A222" s="100">
        <v>222</v>
      </c>
      <c r="B222" s="98" t="str">
        <f ca="1">'Synonyme Adj Eingabe'!G7</f>
        <v>Synonym von «rechthaberisch»?</v>
      </c>
      <c r="C222" s="98" t="str">
        <f ca="1">'Synonyme Adj Eingabe'!H7</f>
        <v>eigensinnig</v>
      </c>
      <c r="D222" s="39">
        <f t="shared" ca="1" si="19"/>
        <v>18840</v>
      </c>
      <c r="E222" s="98" t="s">
        <v>1335</v>
      </c>
      <c r="F222" s="98" t="str">
        <f t="shared" si="18"/>
        <v>DE 222</v>
      </c>
    </row>
    <row r="223" spans="1:6" x14ac:dyDescent="0.2">
      <c r="A223" s="100">
        <v>223</v>
      </c>
      <c r="B223" s="98" t="str">
        <f ca="1">'Synonyme Adj Eingabe'!G8</f>
        <v>Synonym von «pingelig»?</v>
      </c>
      <c r="C223" s="98" t="str">
        <f ca="1">'Synonyme Adj Eingabe'!H8</f>
        <v>pedantisch</v>
      </c>
      <c r="D223" s="39">
        <f t="shared" ca="1" si="19"/>
        <v>11174</v>
      </c>
      <c r="E223" s="98" t="s">
        <v>1335</v>
      </c>
      <c r="F223" s="98" t="str">
        <f t="shared" si="18"/>
        <v>DE 223</v>
      </c>
    </row>
    <row r="224" spans="1:6" x14ac:dyDescent="0.2">
      <c r="A224" s="100">
        <v>224</v>
      </c>
      <c r="B224" s="98" t="str">
        <f ca="1">'Synonyme Adj Eingabe'!G9</f>
        <v>Synonym von «schöpferisch»?</v>
      </c>
      <c r="C224" s="98" t="str">
        <f ca="1">'Synonyme Adj Eingabe'!H9</f>
        <v>kreativ</v>
      </c>
      <c r="D224" s="39">
        <f t="shared" ca="1" si="19"/>
        <v>11612</v>
      </c>
      <c r="E224" s="98" t="s">
        <v>1335</v>
      </c>
      <c r="F224" s="98" t="str">
        <f t="shared" si="18"/>
        <v>DE 224</v>
      </c>
    </row>
    <row r="225" spans="1:6" x14ac:dyDescent="0.2">
      <c r="A225" s="100">
        <v>225</v>
      </c>
      <c r="B225" s="98" t="str">
        <f ca="1">'Synonyme Adj Eingabe'!G10</f>
        <v>Synonym von «bedrückt»?</v>
      </c>
      <c r="C225" s="98" t="str">
        <f ca="1">'Synonyme Adj Eingabe'!H10</f>
        <v>deprimiert</v>
      </c>
      <c r="D225" s="39">
        <f t="shared" ca="1" si="19"/>
        <v>11560</v>
      </c>
      <c r="E225" s="98" t="s">
        <v>1335</v>
      </c>
      <c r="F225" s="98" t="str">
        <f t="shared" si="18"/>
        <v>DE 225</v>
      </c>
    </row>
    <row r="226" spans="1:6" x14ac:dyDescent="0.2">
      <c r="A226" s="100">
        <v>226</v>
      </c>
      <c r="B226" s="98" t="str">
        <f ca="1">'Synonyme Adj Eingabe'!G11</f>
        <v>Synonym von «interessiert»?</v>
      </c>
      <c r="C226" s="98" t="str">
        <f ca="1">'Synonyme Adj Eingabe'!H11</f>
        <v>aufgeschlossen</v>
      </c>
      <c r="D226" s="39">
        <f t="shared" ca="1" si="19"/>
        <v>8380</v>
      </c>
      <c r="E226" s="98" t="s">
        <v>1335</v>
      </c>
      <c r="F226" s="98" t="str">
        <f t="shared" si="18"/>
        <v>DE 226</v>
      </c>
    </row>
    <row r="227" spans="1:6" x14ac:dyDescent="0.2">
      <c r="A227" s="100">
        <v>227</v>
      </c>
      <c r="B227" s="98" t="str">
        <f ca="1">'Synonyme Adj Eingabe'!G12</f>
        <v>Synonym von «besonnen»?</v>
      </c>
      <c r="C227" s="98" t="str">
        <f ca="1">'Synonyme Adj Eingabe'!H12</f>
        <v>bedächtig</v>
      </c>
      <c r="D227" s="39">
        <f t="shared" ca="1" si="19"/>
        <v>9504</v>
      </c>
      <c r="E227" s="98" t="s">
        <v>1335</v>
      </c>
      <c r="F227" s="98" t="str">
        <f t="shared" si="18"/>
        <v>DE 227</v>
      </c>
    </row>
    <row r="228" spans="1:6" x14ac:dyDescent="0.2">
      <c r="A228" s="100">
        <v>228</v>
      </c>
      <c r="B228" s="98" t="str">
        <f ca="1">'Synonyme Adj Eingabe'!G13</f>
        <v>Synonym von «hoffnungsvoll»?</v>
      </c>
      <c r="C228" s="98" t="str">
        <f ca="1">'Synonyme Adj Eingabe'!H13</f>
        <v>optimistisch</v>
      </c>
      <c r="D228" s="39">
        <f t="shared" ca="1" si="19"/>
        <v>3112</v>
      </c>
      <c r="E228" s="98" t="s">
        <v>1335</v>
      </c>
      <c r="F228" s="98" t="str">
        <f t="shared" si="18"/>
        <v>DE 228</v>
      </c>
    </row>
    <row r="229" spans="1:6" x14ac:dyDescent="0.2">
      <c r="A229" s="100">
        <v>229</v>
      </c>
      <c r="B229" s="98" t="str">
        <f ca="1">'Synonyme Adj Eingabe'!G14</f>
        <v>Synonym von «egoistisch»?</v>
      </c>
      <c r="C229" s="98" t="str">
        <f ca="1">'Synonyme Adj Eingabe'!H14</f>
        <v>selbstsüchtig</v>
      </c>
      <c r="D229" s="39">
        <f t="shared" ca="1" si="19"/>
        <v>14046</v>
      </c>
      <c r="E229" s="98" t="s">
        <v>1335</v>
      </c>
      <c r="F229" s="98" t="str">
        <f t="shared" si="18"/>
        <v>DE 229</v>
      </c>
    </row>
    <row r="230" spans="1:6" x14ac:dyDescent="0.2">
      <c r="A230" s="100">
        <v>230</v>
      </c>
      <c r="B230" s="98" t="str">
        <f ca="1">'Synonyme Adj Eingabe'!G15</f>
        <v>Synonym von «zielstrebig»?</v>
      </c>
      <c r="C230" s="98" t="str">
        <f ca="1">'Synonyme Adj Eingabe'!H15</f>
        <v>konsequent</v>
      </c>
      <c r="D230" s="39">
        <f t="shared" ca="1" si="19"/>
        <v>14737</v>
      </c>
      <c r="E230" s="98" t="s">
        <v>1335</v>
      </c>
      <c r="F230" s="98" t="str">
        <f t="shared" si="18"/>
        <v>DE 230</v>
      </c>
    </row>
    <row r="231" spans="1:6" x14ac:dyDescent="0.2">
      <c r="A231" s="100">
        <v>231</v>
      </c>
      <c r="B231" s="98" t="str">
        <f ca="1">'Synonyme Adj Eingabe'!G16</f>
        <v>Synonym von «wortkarg»?</v>
      </c>
      <c r="C231" s="98" t="str">
        <f ca="1">'Synonyme Adj Eingabe'!H16</f>
        <v>redescheu</v>
      </c>
      <c r="D231" s="39">
        <f t="shared" ca="1" si="19"/>
        <v>12997</v>
      </c>
      <c r="E231" s="98" t="s">
        <v>1335</v>
      </c>
      <c r="F231" s="98" t="str">
        <f t="shared" si="18"/>
        <v>DE 231</v>
      </c>
    </row>
    <row r="232" spans="1:6" x14ac:dyDescent="0.2">
      <c r="A232" s="100">
        <v>232</v>
      </c>
      <c r="B232" s="98" t="str">
        <f ca="1">'Synonyme Adj Eingabe'!G17</f>
        <v>Synonym von «anständig»?</v>
      </c>
      <c r="C232" s="98" t="str">
        <f ca="1">'Synonyme Adj Eingabe'!H17</f>
        <v>brav</v>
      </c>
      <c r="D232" s="39">
        <f t="shared" ca="1" si="19"/>
        <v>13640</v>
      </c>
      <c r="E232" s="98" t="s">
        <v>1335</v>
      </c>
      <c r="F232" s="98" t="str">
        <f t="shared" si="18"/>
        <v>DE 232</v>
      </c>
    </row>
    <row r="233" spans="1:6" x14ac:dyDescent="0.2">
      <c r="A233" s="100">
        <v>233</v>
      </c>
      <c r="B233" s="98" t="str">
        <f ca="1">'Synonyme Adj Eingabe'!G18</f>
        <v>Synonym von «gleichgültig»?</v>
      </c>
      <c r="C233" s="98" t="str">
        <f ca="1">'Synonyme Adj Eingabe'!H18</f>
        <v>teilnahmslos</v>
      </c>
      <c r="D233" s="39">
        <f t="shared" ca="1" si="19"/>
        <v>3307</v>
      </c>
      <c r="E233" s="98" t="s">
        <v>1335</v>
      </c>
      <c r="F233" s="98" t="str">
        <f t="shared" si="18"/>
        <v>DE 233</v>
      </c>
    </row>
    <row r="234" spans="1:6" x14ac:dyDescent="0.2">
      <c r="A234" s="100">
        <v>234</v>
      </c>
      <c r="B234" s="98" t="str">
        <f ca="1">'Synonyme Adj Eingabe'!G19</f>
        <v>Synonym von «energisch»?</v>
      </c>
      <c r="C234" s="98" t="str">
        <f ca="1">'Synonyme Adj Eingabe'!H19</f>
        <v>aktiv</v>
      </c>
      <c r="D234" s="39">
        <f t="shared" ca="1" si="19"/>
        <v>19915</v>
      </c>
      <c r="E234" s="98" t="s">
        <v>1335</v>
      </c>
      <c r="F234" s="98" t="str">
        <f t="shared" si="18"/>
        <v>DE 234</v>
      </c>
    </row>
    <row r="235" spans="1:6" x14ac:dyDescent="0.2">
      <c r="A235" s="100">
        <v>235</v>
      </c>
      <c r="B235" s="98" t="str">
        <f ca="1">'Synonyme Adj Eingabe'!G20</f>
        <v>Synonym von «intelligent»?</v>
      </c>
      <c r="C235" s="98" t="str">
        <f ca="1">'Synonyme Adj Eingabe'!H20</f>
        <v>klug</v>
      </c>
      <c r="D235" s="39">
        <f t="shared" ca="1" si="19"/>
        <v>3851</v>
      </c>
      <c r="E235" s="98" t="s">
        <v>1335</v>
      </c>
      <c r="F235" s="98" t="str">
        <f t="shared" si="18"/>
        <v>DE 235</v>
      </c>
    </row>
    <row r="236" spans="1:6" x14ac:dyDescent="0.2">
      <c r="A236" s="100">
        <v>236</v>
      </c>
      <c r="B236" s="98" t="str">
        <f ca="1">'Synonyme Adj Eingabe'!G21</f>
        <v>Synonym von «traurig»?</v>
      </c>
      <c r="C236" s="98" t="str">
        <f ca="1">'Synonyme Adj Eingabe'!H21</f>
        <v>bedrückt</v>
      </c>
      <c r="D236" s="39">
        <f t="shared" ca="1" si="19"/>
        <v>17943</v>
      </c>
      <c r="E236" s="98" t="s">
        <v>1335</v>
      </c>
      <c r="F236" s="98" t="str">
        <f t="shared" si="18"/>
        <v>DE 236</v>
      </c>
    </row>
    <row r="237" spans="1:6" x14ac:dyDescent="0.2">
      <c r="A237" s="100">
        <v>237</v>
      </c>
      <c r="B237" s="98" t="str">
        <f ca="1">'Synonyme Adj Eingabe'!G22</f>
        <v>Synonym von «empfindlich»?</v>
      </c>
      <c r="C237" s="98" t="str">
        <f ca="1">'Synonyme Adj Eingabe'!H22</f>
        <v>sensibel</v>
      </c>
      <c r="D237" s="39">
        <f t="shared" ca="1" si="19"/>
        <v>1375</v>
      </c>
      <c r="E237" s="98" t="s">
        <v>1335</v>
      </c>
      <c r="F237" s="98" t="str">
        <f t="shared" si="18"/>
        <v>DE 237</v>
      </c>
    </row>
    <row r="238" spans="1:6" x14ac:dyDescent="0.2">
      <c r="A238" s="100">
        <v>238</v>
      </c>
      <c r="B238" s="98" t="str">
        <f ca="1">'Synonyme Adj Eingabe'!G23</f>
        <v>Synonym von «hartnäckig»?</v>
      </c>
      <c r="C238" s="98" t="str">
        <f ca="1">'Synonyme Adj Eingabe'!H23</f>
        <v>beharrlich</v>
      </c>
      <c r="D238" s="39">
        <f t="shared" ca="1" si="19"/>
        <v>2441</v>
      </c>
      <c r="E238" s="98" t="s">
        <v>1335</v>
      </c>
      <c r="F238" s="98" t="str">
        <f t="shared" si="18"/>
        <v>DE 238</v>
      </c>
    </row>
    <row r="239" spans="1:6" x14ac:dyDescent="0.2">
      <c r="A239" s="100">
        <v>239</v>
      </c>
      <c r="B239" s="98" t="str">
        <f ca="1">'Synonyme Adj Eingabe'!G24</f>
        <v>Synonym von «kontaktfreudig»?</v>
      </c>
      <c r="C239" s="98" t="str">
        <f ca="1">'Synonyme Adj Eingabe'!H24</f>
        <v>gesellig</v>
      </c>
      <c r="D239" s="39">
        <f t="shared" ca="1" si="19"/>
        <v>12663</v>
      </c>
      <c r="E239" s="98" t="s">
        <v>1335</v>
      </c>
      <c r="F239" s="98" t="str">
        <f t="shared" si="18"/>
        <v>DE 239</v>
      </c>
    </row>
    <row r="240" spans="1:6" x14ac:dyDescent="0.2">
      <c r="A240" s="100">
        <v>240</v>
      </c>
      <c r="B240" s="98" t="str">
        <f ca="1">'Synonyme Adj Eingabe'!G25</f>
        <v>Synonym von «bescheiden»?</v>
      </c>
      <c r="C240" s="98" t="str">
        <f ca="1">'Synonyme Adj Eingabe'!H25</f>
        <v>anspruchslos</v>
      </c>
      <c r="D240" s="39">
        <f t="shared" ca="1" si="19"/>
        <v>13780</v>
      </c>
      <c r="E240" s="98" t="s">
        <v>1335</v>
      </c>
      <c r="F240" s="98" t="str">
        <f t="shared" si="18"/>
        <v>DE 240</v>
      </c>
    </row>
    <row r="241" spans="1:6" x14ac:dyDescent="0.2">
      <c r="A241" s="100">
        <v>241</v>
      </c>
      <c r="B241" s="98" t="str">
        <f ca="1">'Synonyme Adj Eingabe'!G26</f>
        <v>Synonym von «reizend»?</v>
      </c>
      <c r="C241" s="98" t="str">
        <f ca="1">'Synonyme Adj Eingabe'!H26</f>
        <v>anmutig</v>
      </c>
      <c r="D241" s="39">
        <f t="shared" ca="1" si="19"/>
        <v>16956</v>
      </c>
      <c r="E241" s="98" t="s">
        <v>1335</v>
      </c>
      <c r="F241" s="98" t="str">
        <f t="shared" si="18"/>
        <v>DE 241</v>
      </c>
    </row>
    <row r="242" spans="1:6" x14ac:dyDescent="0.2">
      <c r="A242" s="100">
        <v>242</v>
      </c>
      <c r="B242" s="98" t="str">
        <f ca="1">'Synonyme Adj Eingabe'!G27</f>
        <v>Synonym von «flegelhaft»?</v>
      </c>
      <c r="C242" s="98" t="str">
        <f ca="1">'Synonyme Adj Eingabe'!H27</f>
        <v>rüpelhaft</v>
      </c>
      <c r="D242" s="39">
        <f t="shared" ca="1" si="19"/>
        <v>12111</v>
      </c>
      <c r="E242" s="98" t="s">
        <v>1335</v>
      </c>
      <c r="F242" s="98" t="str">
        <f t="shared" si="18"/>
        <v>DE 242</v>
      </c>
    </row>
    <row r="243" spans="1:6" x14ac:dyDescent="0.2">
      <c r="A243" s="100">
        <v>243</v>
      </c>
      <c r="B243" s="98" t="str">
        <f ca="1">'Synonyme Adj Eingabe'!G28</f>
        <v>Synonym von «faul»?</v>
      </c>
      <c r="C243" s="98" t="str">
        <f ca="1">'Synonyme Adj Eingabe'!H28</f>
        <v>bequem</v>
      </c>
      <c r="D243" s="39">
        <f t="shared" ca="1" si="19"/>
        <v>9978</v>
      </c>
      <c r="E243" s="98" t="s">
        <v>1335</v>
      </c>
      <c r="F243" s="98" t="str">
        <f t="shared" si="18"/>
        <v>DE 243</v>
      </c>
    </row>
    <row r="244" spans="1:6" x14ac:dyDescent="0.2">
      <c r="A244" s="100">
        <v>244</v>
      </c>
      <c r="B244" s="98" t="str">
        <f ca="1">'Synonyme Adj Eingabe'!G29</f>
        <v>Synonym von «eitel»?</v>
      </c>
      <c r="C244" s="98" t="str">
        <f ca="1">'Synonyme Adj Eingabe'!H29</f>
        <v>selbstgefällig</v>
      </c>
      <c r="D244" s="39">
        <f t="shared" ca="1" si="19"/>
        <v>19131</v>
      </c>
      <c r="E244" s="98" t="s">
        <v>1335</v>
      </c>
      <c r="F244" s="98" t="str">
        <f t="shared" si="18"/>
        <v>DE 244</v>
      </c>
    </row>
    <row r="245" spans="1:6" x14ac:dyDescent="0.2">
      <c r="A245" s="100">
        <v>245</v>
      </c>
      <c r="B245" s="98" t="str">
        <f ca="1">'Synonyme Adj Eingabe'!G30</f>
        <v>Synonym von «lebenslustig»?</v>
      </c>
      <c r="C245" s="98" t="str">
        <f ca="1">'Synonyme Adj Eingabe'!H30</f>
        <v>fröhlich</v>
      </c>
      <c r="D245" s="39">
        <f t="shared" ca="1" si="19"/>
        <v>18182</v>
      </c>
      <c r="E245" s="98" t="s">
        <v>1335</v>
      </c>
      <c r="F245" s="98" t="str">
        <f t="shared" si="18"/>
        <v>DE 245</v>
      </c>
    </row>
    <row r="246" spans="1:6" x14ac:dyDescent="0.2">
      <c r="A246" s="100">
        <v>246</v>
      </c>
      <c r="B246" s="98" t="str">
        <f ca="1">'Synonyme Adj Eingabe'!G31</f>
        <v>Synonym von «albern»?</v>
      </c>
      <c r="C246" s="98" t="str">
        <f ca="1">'Synonyme Adj Eingabe'!H31</f>
        <v>blöd</v>
      </c>
      <c r="D246" s="39">
        <f t="shared" ca="1" si="19"/>
        <v>4514</v>
      </c>
      <c r="E246" s="98" t="s">
        <v>1335</v>
      </c>
      <c r="F246" s="98" t="str">
        <f t="shared" si="18"/>
        <v>DE 246</v>
      </c>
    </row>
    <row r="247" spans="1:6" x14ac:dyDescent="0.2">
      <c r="A247" s="100">
        <v>247</v>
      </c>
      <c r="B247" s="98" t="str">
        <f ca="1">'Synonyme Adj Eingabe'!G32</f>
        <v>Synonym von «feindlich»?</v>
      </c>
      <c r="C247" s="98" t="str">
        <f ca="1">'Synonyme Adj Eingabe'!H32</f>
        <v>feindselig</v>
      </c>
      <c r="D247" s="39">
        <f t="shared" ca="1" si="19"/>
        <v>11082</v>
      </c>
      <c r="E247" s="98" t="s">
        <v>1335</v>
      </c>
      <c r="F247" s="98" t="str">
        <f t="shared" si="18"/>
        <v>DE 247</v>
      </c>
    </row>
    <row r="248" spans="1:6" x14ac:dyDescent="0.2">
      <c r="A248" s="100">
        <v>248</v>
      </c>
      <c r="B248" s="98" t="str">
        <f ca="1">'Synonyme Adj Eingabe'!G33</f>
        <v>Synonym von «friedlich»?</v>
      </c>
      <c r="C248" s="98" t="str">
        <f ca="1">'Synonyme Adj Eingabe'!H33</f>
        <v>versöhnlich</v>
      </c>
      <c r="D248" s="39">
        <f t="shared" ca="1" si="19"/>
        <v>2736</v>
      </c>
      <c r="E248" s="98" t="s">
        <v>1335</v>
      </c>
      <c r="F248" s="98" t="str">
        <f t="shared" si="18"/>
        <v>DE 248</v>
      </c>
    </row>
    <row r="249" spans="1:6" x14ac:dyDescent="0.2">
      <c r="A249" s="100">
        <v>249</v>
      </c>
      <c r="B249" s="98" t="str">
        <f ca="1">'Synonyme Adj Eingabe'!G34</f>
        <v>Synonym von «sentimental»?</v>
      </c>
      <c r="C249" s="98" t="str">
        <f ca="1">'Synonyme Adj Eingabe'!H34</f>
        <v>empfindsam</v>
      </c>
      <c r="D249" s="39">
        <f t="shared" ca="1" si="19"/>
        <v>6972</v>
      </c>
      <c r="E249" s="98" t="s">
        <v>1335</v>
      </c>
      <c r="F249" s="98" t="str">
        <f t="shared" si="18"/>
        <v>DE 249</v>
      </c>
    </row>
    <row r="250" spans="1:6" x14ac:dyDescent="0.2">
      <c r="A250" s="100">
        <v>250</v>
      </c>
      <c r="B250" s="98" t="str">
        <f ca="1">'Synonyme Adj Eingabe'!G35</f>
        <v>Synonym von «schüchtern»?</v>
      </c>
      <c r="C250" s="98" t="str">
        <f ca="1">'Synonyme Adj Eingabe'!H35</f>
        <v>verkrampft</v>
      </c>
      <c r="D250" s="39">
        <f t="shared" ca="1" si="19"/>
        <v>8959</v>
      </c>
      <c r="E250" s="98" t="s">
        <v>1335</v>
      </c>
      <c r="F250" s="98" t="str">
        <f t="shared" si="18"/>
        <v>DE 250</v>
      </c>
    </row>
    <row r="251" spans="1:6" x14ac:dyDescent="0.2">
      <c r="A251" s="100">
        <v>251</v>
      </c>
      <c r="B251" s="98" t="str">
        <f ca="1">'Synonyme Adj Eingabe'!G36</f>
        <v>Synonym von «taktvoll»?</v>
      </c>
      <c r="C251" s="98" t="str">
        <f ca="1">'Synonyme Adj Eingabe'!H36</f>
        <v>einfühlsam</v>
      </c>
      <c r="D251" s="39">
        <f t="shared" ca="1" si="19"/>
        <v>4010</v>
      </c>
      <c r="E251" s="98" t="s">
        <v>1335</v>
      </c>
      <c r="F251" s="98" t="str">
        <f t="shared" si="18"/>
        <v>DE 251</v>
      </c>
    </row>
    <row r="252" spans="1:6" x14ac:dyDescent="0.2">
      <c r="A252" s="100">
        <v>252</v>
      </c>
      <c r="B252" s="98" t="str">
        <f ca="1">'Synonyme Adj Eingabe'!G37</f>
        <v>Synonym von «ruhig»?</v>
      </c>
      <c r="C252" s="98" t="str">
        <f ca="1">'Synonyme Adj Eingabe'!H37</f>
        <v>besonnen</v>
      </c>
      <c r="D252" s="39">
        <f t="shared" ca="1" si="19"/>
        <v>12544</v>
      </c>
      <c r="E252" s="98" t="s">
        <v>1335</v>
      </c>
      <c r="F252" s="98" t="str">
        <f t="shared" si="18"/>
        <v>DE 252</v>
      </c>
    </row>
    <row r="253" spans="1:6" x14ac:dyDescent="0.2">
      <c r="A253" s="100">
        <v>253</v>
      </c>
      <c r="B253" s="98" t="str">
        <f ca="1">'Synonyme Adj Eingabe'!G38</f>
        <v>Synonym von «nachlässig»?</v>
      </c>
      <c r="C253" s="98" t="str">
        <f ca="1">'Synonyme Adj Eingabe'!H38</f>
        <v>oberflächlich</v>
      </c>
      <c r="D253" s="39">
        <f t="shared" ca="1" si="19"/>
        <v>4571</v>
      </c>
      <c r="E253" s="98" t="s">
        <v>1335</v>
      </c>
      <c r="F253" s="98" t="str">
        <f t="shared" si="18"/>
        <v>DE 253</v>
      </c>
    </row>
    <row r="254" spans="1:6" x14ac:dyDescent="0.2">
      <c r="A254" s="100">
        <v>254</v>
      </c>
      <c r="B254" s="98" t="str">
        <f ca="1">'Synonyme Adj Eingabe'!G39</f>
        <v>Synonym von «passiv»?</v>
      </c>
      <c r="C254" s="98" t="str">
        <f ca="1">'Synonyme Adj Eingabe'!H39</f>
        <v>untätig</v>
      </c>
      <c r="D254" s="39">
        <f t="shared" ca="1" si="19"/>
        <v>4808</v>
      </c>
      <c r="E254" s="98" t="s">
        <v>1335</v>
      </c>
      <c r="F254" s="98" t="str">
        <f t="shared" si="18"/>
        <v>DE 254</v>
      </c>
    </row>
    <row r="255" spans="1:6" x14ac:dyDescent="0.2">
      <c r="A255" s="100">
        <v>255</v>
      </c>
      <c r="B255" s="98" t="str">
        <f ca="1">'Synonyme Adj Eingabe'!G40</f>
        <v>Synonym von «rücksichtsvoll»?</v>
      </c>
      <c r="C255" s="98" t="str">
        <f ca="1">'Synonyme Adj Eingabe'!H40</f>
        <v>taktvoll</v>
      </c>
      <c r="D255" s="39">
        <f t="shared" ca="1" si="19"/>
        <v>10477</v>
      </c>
      <c r="E255" s="98" t="s">
        <v>1335</v>
      </c>
      <c r="F255" s="98" t="str">
        <f t="shared" si="18"/>
        <v>DE 255</v>
      </c>
    </row>
    <row r="256" spans="1:6" x14ac:dyDescent="0.2">
      <c r="A256" s="100">
        <v>256</v>
      </c>
      <c r="B256" s="98" t="str">
        <f ca="1">'Synonyme Adj Eingabe'!G41</f>
        <v>Synonym von «kindlich»?</v>
      </c>
      <c r="C256" s="98" t="str">
        <f ca="1">'Synonyme Adj Eingabe'!H41</f>
        <v>verspielt</v>
      </c>
      <c r="D256" s="39">
        <f t="shared" ca="1" si="19"/>
        <v>17125</v>
      </c>
      <c r="E256" s="98" t="s">
        <v>1335</v>
      </c>
      <c r="F256" s="98" t="str">
        <f t="shared" si="18"/>
        <v>DE 256</v>
      </c>
    </row>
    <row r="257" spans="1:6" x14ac:dyDescent="0.2">
      <c r="A257" s="100">
        <v>257</v>
      </c>
      <c r="B257" s="98" t="str">
        <f ca="1">'Synonyme Adj Eingabe'!G42</f>
        <v>Synonym von «unwillig»?</v>
      </c>
      <c r="C257" s="98" t="str">
        <f ca="1">'Synonyme Adj Eingabe'!H42</f>
        <v>mürrisch</v>
      </c>
      <c r="D257" s="39">
        <f t="shared" ca="1" si="19"/>
        <v>10146</v>
      </c>
      <c r="E257" s="98" t="s">
        <v>1335</v>
      </c>
      <c r="F257" s="98" t="str">
        <f t="shared" si="18"/>
        <v>DE 257</v>
      </c>
    </row>
    <row r="258" spans="1:6" x14ac:dyDescent="0.2">
      <c r="A258" s="100">
        <v>258</v>
      </c>
      <c r="B258" s="98" t="str">
        <f ca="1">'Synonyme Adj Eingabe'!G43</f>
        <v>Synonym von «unberechenbar»?</v>
      </c>
      <c r="C258" s="98" t="str">
        <f ca="1">'Synonyme Adj Eingabe'!H43</f>
        <v>launisch</v>
      </c>
      <c r="D258" s="39">
        <f t="shared" ca="1" si="19"/>
        <v>3228</v>
      </c>
      <c r="E258" s="98" t="s">
        <v>1335</v>
      </c>
      <c r="F258" s="98" t="str">
        <f t="shared" si="18"/>
        <v>DE 258</v>
      </c>
    </row>
    <row r="259" spans="1:6" x14ac:dyDescent="0.2">
      <c r="A259" s="100">
        <v>259</v>
      </c>
      <c r="B259" s="98" t="str">
        <f ca="1">'Synonyme Adj Eingabe'!G44</f>
        <v>Synonym von «berechnend»?</v>
      </c>
      <c r="C259" s="98" t="str">
        <f ca="1">'Synonyme Adj Eingabe'!H44</f>
        <v>eigennützig</v>
      </c>
      <c r="D259" s="39">
        <f t="shared" ca="1" si="19"/>
        <v>8446</v>
      </c>
      <c r="E259" s="98" t="s">
        <v>1335</v>
      </c>
      <c r="F259" s="98" t="str">
        <f t="shared" si="18"/>
        <v>DE 259</v>
      </c>
    </row>
    <row r="260" spans="1:6" x14ac:dyDescent="0.2">
      <c r="A260" s="100">
        <v>260</v>
      </c>
      <c r="B260" s="98" t="str">
        <f ca="1">'Synonyme Adj Eingabe'!G45</f>
        <v>Synonym von «charmant»?</v>
      </c>
      <c r="C260" s="98" t="str">
        <f ca="1">'Synonyme Adj Eingabe'!H45</f>
        <v>anmutig</v>
      </c>
      <c r="D260" s="39">
        <f t="shared" ca="1" si="19"/>
        <v>8830</v>
      </c>
      <c r="E260" s="98" t="s">
        <v>1335</v>
      </c>
      <c r="F260" s="98" t="str">
        <f t="shared" si="18"/>
        <v>DE 260</v>
      </c>
    </row>
    <row r="261" spans="1:6" x14ac:dyDescent="0.2">
      <c r="A261" s="100">
        <v>261</v>
      </c>
      <c r="B261" s="98" t="str">
        <f ca="1">'Synonyme Adj Eingabe'!G46</f>
        <v>Synonym von «gründlich»?</v>
      </c>
      <c r="C261" s="98" t="str">
        <f ca="1">'Synonyme Adj Eingabe'!H46</f>
        <v>gewissenhaft</v>
      </c>
      <c r="D261" s="39">
        <f t="shared" ca="1" si="19"/>
        <v>6740</v>
      </c>
      <c r="E261" s="98" t="s">
        <v>1335</v>
      </c>
      <c r="F261" s="98" t="str">
        <f t="shared" si="18"/>
        <v>DE 261</v>
      </c>
    </row>
    <row r="262" spans="1:6" x14ac:dyDescent="0.2">
      <c r="A262" s="100">
        <v>262</v>
      </c>
      <c r="B262" s="98" t="str">
        <f ca="1">'Synonyme Adj Eingabe'!G47</f>
        <v>Synonym von «furchtlos»?</v>
      </c>
      <c r="C262" s="98" t="str">
        <f ca="1">'Synonyme Adj Eingabe'!H47</f>
        <v>mutig</v>
      </c>
      <c r="D262" s="39">
        <f t="shared" ca="1" si="19"/>
        <v>17684</v>
      </c>
      <c r="E262" s="98" t="s">
        <v>1335</v>
      </c>
      <c r="F262" s="98" t="str">
        <f t="shared" si="18"/>
        <v>DE 262</v>
      </c>
    </row>
    <row r="263" spans="1:6" x14ac:dyDescent="0.2">
      <c r="A263" s="100">
        <v>263</v>
      </c>
      <c r="B263" s="98" t="str">
        <f ca="1">'Synonyme Adj Eingabe'!G48</f>
        <v>Synonym von «reuig»?</v>
      </c>
      <c r="C263" s="98" t="str">
        <f ca="1">'Synonyme Adj Eingabe'!H48</f>
        <v>einsichtig</v>
      </c>
      <c r="D263" s="39">
        <f t="shared" ca="1" si="19"/>
        <v>6060</v>
      </c>
      <c r="E263" s="98" t="s">
        <v>1335</v>
      </c>
      <c r="F263" s="98" t="str">
        <f t="shared" si="18"/>
        <v>DE 263</v>
      </c>
    </row>
    <row r="264" spans="1:6" x14ac:dyDescent="0.2">
      <c r="A264" s="100">
        <v>264</v>
      </c>
      <c r="B264" s="98" t="str">
        <f ca="1">'Synonyme Adj Eingabe'!G49</f>
        <v>Synonym von «allein»?</v>
      </c>
      <c r="C264" s="98" t="str">
        <f ca="1">'Synonyme Adj Eingabe'!H49</f>
        <v>einsam</v>
      </c>
      <c r="D264" s="39">
        <f t="shared" ca="1" si="19"/>
        <v>5764</v>
      </c>
      <c r="E264" s="98" t="s">
        <v>1335</v>
      </c>
      <c r="F264" s="98" t="str">
        <f t="shared" si="18"/>
        <v>DE 264</v>
      </c>
    </row>
    <row r="265" spans="1:6" x14ac:dyDescent="0.2">
      <c r="A265" s="100">
        <v>265</v>
      </c>
      <c r="B265" s="98" t="str">
        <f ca="1">'Synonyme Adj Eingabe'!G50</f>
        <v>Synonym von «schüchtern»?</v>
      </c>
      <c r="C265" s="98" t="str">
        <f ca="1">'Synonyme Adj Eingabe'!H50</f>
        <v>gehemmt</v>
      </c>
      <c r="D265" s="39">
        <f t="shared" ca="1" si="19"/>
        <v>306</v>
      </c>
      <c r="E265" s="98" t="s">
        <v>1335</v>
      </c>
      <c r="F265" s="98" t="str">
        <f t="shared" si="18"/>
        <v>DE 265</v>
      </c>
    </row>
    <row r="266" spans="1:6" x14ac:dyDescent="0.2">
      <c r="A266" s="100">
        <v>266</v>
      </c>
      <c r="B266" s="98" t="str">
        <f ca="1">'Synonyme Adj Eingabe'!G51</f>
        <v>Synonym von «nervös»?</v>
      </c>
      <c r="C266" s="98" t="str">
        <f ca="1">'Synonyme Adj Eingabe'!H51</f>
        <v>überreizt</v>
      </c>
      <c r="D266" s="39">
        <f t="shared" ca="1" si="19"/>
        <v>14646</v>
      </c>
      <c r="E266" s="98" t="s">
        <v>1335</v>
      </c>
      <c r="F266" s="98" t="str">
        <f t="shared" si="18"/>
        <v>DE 266</v>
      </c>
    </row>
    <row r="267" spans="1:6" x14ac:dyDescent="0.2">
      <c r="A267" s="100">
        <v>267</v>
      </c>
      <c r="B267" s="98" t="str">
        <f ca="1">'Synonyme Adj Eingabe'!G52</f>
        <v>Synonym von «strebsam»?</v>
      </c>
      <c r="C267" s="98" t="str">
        <f ca="1">'Synonyme Adj Eingabe'!H52</f>
        <v>ehrgeizig</v>
      </c>
      <c r="D267" s="39">
        <f t="shared" ca="1" si="19"/>
        <v>8786</v>
      </c>
      <c r="E267" s="98" t="s">
        <v>1335</v>
      </c>
      <c r="F267" s="98" t="str">
        <f t="shared" si="18"/>
        <v>DE 267</v>
      </c>
    </row>
    <row r="268" spans="1:6" x14ac:dyDescent="0.2">
      <c r="A268" s="100">
        <v>268</v>
      </c>
      <c r="B268" s="98" t="str">
        <f ca="1">'Synonyme Adj Eingabe'!G53</f>
        <v>Synonym von «tolerant»?</v>
      </c>
      <c r="C268" s="98" t="str">
        <f ca="1">'Synonyme Adj Eingabe'!H53</f>
        <v>freizügig</v>
      </c>
      <c r="D268" s="39">
        <f t="shared" ca="1" si="19"/>
        <v>11545</v>
      </c>
      <c r="E268" s="98" t="s">
        <v>1335</v>
      </c>
      <c r="F268" s="98" t="str">
        <f t="shared" si="18"/>
        <v>DE 268</v>
      </c>
    </row>
    <row r="269" spans="1:6" x14ac:dyDescent="0.2">
      <c r="A269" s="100">
        <v>269</v>
      </c>
      <c r="B269" s="98" t="str">
        <f ca="1">'Synonyme Adj Eingabe'!G54</f>
        <v>Synonym von «tollpatschig»?</v>
      </c>
      <c r="C269" s="98" t="str">
        <f ca="1">'Synonyme Adj Eingabe'!H54</f>
        <v>ungeschickt</v>
      </c>
      <c r="D269" s="39">
        <f t="shared" ca="1" si="19"/>
        <v>13742</v>
      </c>
      <c r="E269" s="98" t="s">
        <v>1335</v>
      </c>
      <c r="F269" s="98" t="str">
        <f t="shared" si="18"/>
        <v>DE 269</v>
      </c>
    </row>
    <row r="270" spans="1:6" x14ac:dyDescent="0.2">
      <c r="A270" s="100">
        <v>270</v>
      </c>
      <c r="B270" s="98" t="str">
        <f ca="1">'Synonyme Adj Eingabe'!G55</f>
        <v>Synonym von «listig»?</v>
      </c>
      <c r="C270" s="98" t="str">
        <f ca="1">'Synonyme Adj Eingabe'!H55</f>
        <v>schlau</v>
      </c>
      <c r="D270" s="39">
        <f t="shared" ca="1" si="19"/>
        <v>18379</v>
      </c>
      <c r="E270" s="98" t="s">
        <v>1335</v>
      </c>
      <c r="F270" s="98" t="str">
        <f t="shared" si="18"/>
        <v>DE 270</v>
      </c>
    </row>
    <row r="271" spans="1:6" x14ac:dyDescent="0.2">
      <c r="A271" s="100">
        <v>271</v>
      </c>
      <c r="B271" s="98" t="str">
        <f ca="1">'Synonyme Adj Eingabe'!G56</f>
        <v>Synonym von «nachtragend»?</v>
      </c>
      <c r="C271" s="98" t="str">
        <f ca="1">'Synonyme Adj Eingabe'!H56</f>
        <v>unversöhnlich</v>
      </c>
      <c r="D271" s="39">
        <f t="shared" ca="1" si="19"/>
        <v>8024</v>
      </c>
      <c r="E271" s="98" t="s">
        <v>1335</v>
      </c>
      <c r="F271" s="98" t="str">
        <f t="shared" ref="F271:F287" si="20">CONCATENATE(E271," ",A271)</f>
        <v>DE 271</v>
      </c>
    </row>
    <row r="272" spans="1:6" x14ac:dyDescent="0.2">
      <c r="A272" s="100">
        <v>272</v>
      </c>
      <c r="B272" s="98" t="str">
        <f ca="1">'Synonyme Adj Eingabe'!G57</f>
        <v>Synonym von «knauserig»?</v>
      </c>
      <c r="C272" s="98" t="str">
        <f ca="1">'Synonyme Adj Eingabe'!H57</f>
        <v>geizig</v>
      </c>
      <c r="D272" s="39">
        <f t="shared" ca="1" si="19"/>
        <v>12618</v>
      </c>
      <c r="E272" s="98" t="s">
        <v>1335</v>
      </c>
      <c r="F272" s="98" t="str">
        <f t="shared" si="20"/>
        <v>DE 272</v>
      </c>
    </row>
    <row r="273" spans="1:6" x14ac:dyDescent="0.2">
      <c r="A273" s="100">
        <v>273</v>
      </c>
      <c r="B273" s="98" t="str">
        <f ca="1">'Synonyme Adj Eingabe'!G58</f>
        <v>Synonym von «überheblich»?</v>
      </c>
      <c r="C273" s="98" t="str">
        <f ca="1">'Synonyme Adj Eingabe'!H58</f>
        <v>hochmütig</v>
      </c>
      <c r="D273" s="39">
        <f t="shared" ca="1" si="19"/>
        <v>10851</v>
      </c>
      <c r="E273" s="98" t="s">
        <v>1335</v>
      </c>
      <c r="F273" s="98" t="str">
        <f t="shared" si="20"/>
        <v>DE 273</v>
      </c>
    </row>
    <row r="274" spans="1:6" x14ac:dyDescent="0.2">
      <c r="A274" s="100">
        <v>274</v>
      </c>
      <c r="B274" s="98" t="str">
        <f ca="1">'Synonyme Adj Eingabe'!G59</f>
        <v>Synonym von «konsequent»?</v>
      </c>
      <c r="C274" s="98" t="str">
        <f ca="1">'Synonyme Adj Eingabe'!H59</f>
        <v>zielstrebig</v>
      </c>
      <c r="D274" s="39">
        <f t="shared" ca="1" si="19"/>
        <v>10688</v>
      </c>
      <c r="E274" s="98" t="s">
        <v>1335</v>
      </c>
      <c r="F274" s="98" t="str">
        <f t="shared" si="20"/>
        <v>DE 274</v>
      </c>
    </row>
    <row r="275" spans="1:6" x14ac:dyDescent="0.2">
      <c r="A275" s="100">
        <v>275</v>
      </c>
      <c r="B275" s="98" t="str">
        <f ca="1">'Synonyme Adj Eingabe'!G60</f>
        <v>Synonym von «arbeitsam»?</v>
      </c>
      <c r="C275" s="98" t="str">
        <f ca="1">'Synonyme Adj Eingabe'!H60</f>
        <v>fleissig</v>
      </c>
      <c r="D275" s="39">
        <f t="shared" ca="1" si="19"/>
        <v>2232</v>
      </c>
      <c r="E275" s="98" t="s">
        <v>1335</v>
      </c>
      <c r="F275" s="98" t="str">
        <f t="shared" si="20"/>
        <v>DE 275</v>
      </c>
    </row>
    <row r="276" spans="1:6" x14ac:dyDescent="0.2">
      <c r="A276" s="100">
        <v>276</v>
      </c>
      <c r="B276" s="98" t="str">
        <f ca="1">'Synonyme Adj Eingabe'!G61</f>
        <v>Synonym von «naiv»?</v>
      </c>
      <c r="C276" s="98" t="str">
        <f ca="1">'Synonyme Adj Eingabe'!H61</f>
        <v>leichtgläubig</v>
      </c>
      <c r="D276" s="39">
        <f t="shared" ca="1" si="19"/>
        <v>110</v>
      </c>
      <c r="E276" s="98" t="s">
        <v>1335</v>
      </c>
      <c r="F276" s="98" t="str">
        <f t="shared" si="20"/>
        <v>DE 276</v>
      </c>
    </row>
    <row r="277" spans="1:6" x14ac:dyDescent="0.2">
      <c r="A277" s="100">
        <v>277</v>
      </c>
      <c r="B277" s="98" t="str">
        <f ca="1">'Synonyme Adj Eingabe'!G62</f>
        <v>Synonym von «zielbewusst»?</v>
      </c>
      <c r="C277" s="98" t="str">
        <f ca="1">'Synonyme Adj Eingabe'!H62</f>
        <v>entschlossen</v>
      </c>
      <c r="D277" s="39">
        <f t="shared" ca="1" si="19"/>
        <v>7835</v>
      </c>
      <c r="E277" s="98" t="s">
        <v>1335</v>
      </c>
      <c r="F277" s="98" t="str">
        <f t="shared" si="20"/>
        <v>DE 277</v>
      </c>
    </row>
    <row r="278" spans="1:6" x14ac:dyDescent="0.2">
      <c r="A278" s="100">
        <v>278</v>
      </c>
      <c r="B278" s="98" t="str">
        <f ca="1">'Synonyme Adj Eingabe'!G63</f>
        <v>Synonym von «unbeschwert»?</v>
      </c>
      <c r="C278" s="98" t="str">
        <f ca="1">'Synonyme Adj Eingabe'!H63</f>
        <v>sorglos</v>
      </c>
      <c r="D278" s="39">
        <f t="shared" ca="1" si="19"/>
        <v>117</v>
      </c>
      <c r="E278" s="98" t="s">
        <v>1335</v>
      </c>
      <c r="F278" s="98" t="str">
        <f t="shared" si="20"/>
        <v>DE 278</v>
      </c>
    </row>
    <row r="279" spans="1:6" x14ac:dyDescent="0.2">
      <c r="A279" s="100">
        <v>279</v>
      </c>
      <c r="B279" s="98" t="str">
        <f ca="1">'Synonyme Adj Eingabe'!G64</f>
        <v>Synonym von «unstet»?</v>
      </c>
      <c r="C279" s="98" t="str">
        <f ca="1">'Synonyme Adj Eingabe'!H64</f>
        <v>unberechenbar</v>
      </c>
      <c r="D279" s="39">
        <f t="shared" ca="1" si="19"/>
        <v>11980</v>
      </c>
      <c r="E279" s="98" t="s">
        <v>1335</v>
      </c>
      <c r="F279" s="98" t="str">
        <f t="shared" si="20"/>
        <v>DE 279</v>
      </c>
    </row>
    <row r="280" spans="1:6" x14ac:dyDescent="0.2">
      <c r="A280" s="100">
        <v>280</v>
      </c>
      <c r="B280" s="98" t="str">
        <f ca="1">'Synonyme Adj Eingabe'!G65</f>
        <v>Synonym von «wortkarg»?</v>
      </c>
      <c r="C280" s="98" t="str">
        <f ca="1">'Synonyme Adj Eingabe'!H65</f>
        <v>schweigsam</v>
      </c>
      <c r="D280" s="39">
        <f t="shared" ca="1" si="19"/>
        <v>4792</v>
      </c>
      <c r="E280" s="98" t="s">
        <v>1335</v>
      </c>
      <c r="F280" s="98" t="str">
        <f t="shared" si="20"/>
        <v>DE 280</v>
      </c>
    </row>
    <row r="281" spans="1:6" x14ac:dyDescent="0.2">
      <c r="A281" s="100">
        <v>281</v>
      </c>
      <c r="B281" s="98" t="str">
        <f ca="1">'Synonyme Adj Eingabe'!G66</f>
        <v>Synonym von «parteiisch»?</v>
      </c>
      <c r="C281" s="98" t="str">
        <f ca="1">'Synonyme Adj Eingabe'!H66</f>
        <v>befangen</v>
      </c>
      <c r="D281" s="39">
        <f t="shared" ca="1" si="19"/>
        <v>14191</v>
      </c>
      <c r="E281" s="98" t="s">
        <v>1335</v>
      </c>
      <c r="F281" s="98" t="str">
        <f t="shared" si="20"/>
        <v>DE 281</v>
      </c>
    </row>
    <row r="282" spans="1:6" x14ac:dyDescent="0.2">
      <c r="A282" s="100">
        <v>282</v>
      </c>
      <c r="B282" s="98" t="str">
        <f ca="1">'Synonyme Adj Eingabe'!G67</f>
        <v>Synonym von «realistisch»?</v>
      </c>
      <c r="C282" s="98" t="str">
        <f ca="1">'Synonyme Adj Eingabe'!H67</f>
        <v>vernünftig</v>
      </c>
      <c r="D282" s="39">
        <f t="shared" ref="D282:D345" ca="1" si="21">RANDBETWEEN(1,20000)</f>
        <v>15226</v>
      </c>
      <c r="E282" s="98" t="s">
        <v>1335</v>
      </c>
      <c r="F282" s="98" t="str">
        <f t="shared" si="20"/>
        <v>DE 282</v>
      </c>
    </row>
    <row r="283" spans="1:6" x14ac:dyDescent="0.2">
      <c r="A283" s="100">
        <v>283</v>
      </c>
      <c r="B283" s="98" t="str">
        <f ca="1">'Synonyme Adj Eingabe'!G68</f>
        <v>Synonym von «versponnen»?</v>
      </c>
      <c r="C283" s="98" t="str">
        <f ca="1">'Synonyme Adj Eingabe'!H68</f>
        <v>weltfremd</v>
      </c>
      <c r="D283" s="39">
        <f t="shared" ca="1" si="21"/>
        <v>13890</v>
      </c>
      <c r="E283" s="98" t="s">
        <v>1335</v>
      </c>
      <c r="F283" s="98" t="str">
        <f t="shared" si="20"/>
        <v>DE 283</v>
      </c>
    </row>
    <row r="284" spans="1:6" x14ac:dyDescent="0.2">
      <c r="A284" s="100">
        <v>284</v>
      </c>
      <c r="B284" s="98" t="str">
        <f ca="1">'Synonyme Adj Eingabe'!G69</f>
        <v>Synonym von «wissensdurstig»?</v>
      </c>
      <c r="C284" s="98" t="str">
        <f ca="1">'Synonyme Adj Eingabe'!H69</f>
        <v>neugierig</v>
      </c>
      <c r="D284" s="39">
        <f t="shared" ca="1" si="21"/>
        <v>11411</v>
      </c>
      <c r="E284" s="98" t="s">
        <v>1335</v>
      </c>
      <c r="F284" s="98" t="str">
        <f t="shared" si="20"/>
        <v>DE 284</v>
      </c>
    </row>
    <row r="285" spans="1:6" x14ac:dyDescent="0.2">
      <c r="A285" s="100">
        <v>285</v>
      </c>
      <c r="B285" s="98" t="str">
        <f ca="1">'Synonyme Adj Eingabe'!G70</f>
        <v>Synonym von «altklug»?</v>
      </c>
      <c r="C285" s="98" t="str">
        <f ca="1">'Synonyme Adj Eingabe'!H70</f>
        <v>vorlaut</v>
      </c>
      <c r="D285" s="39">
        <f t="shared" ca="1" si="21"/>
        <v>7444</v>
      </c>
      <c r="E285" s="98" t="s">
        <v>1335</v>
      </c>
      <c r="F285" s="98" t="str">
        <f t="shared" si="20"/>
        <v>DE 285</v>
      </c>
    </row>
    <row r="286" spans="1:6" x14ac:dyDescent="0.2">
      <c r="A286" s="100">
        <v>286</v>
      </c>
      <c r="B286" s="98" t="str">
        <f ca="1">'Synonyme Adj Eingabe'!G71</f>
        <v>Synonym von «aggressiv»?</v>
      </c>
      <c r="C286" s="98" t="str">
        <f ca="1">'Synonyme Adj Eingabe'!H71</f>
        <v>angriffslustig</v>
      </c>
      <c r="D286" s="39">
        <f t="shared" ca="1" si="21"/>
        <v>17842</v>
      </c>
      <c r="E286" s="98" t="s">
        <v>1335</v>
      </c>
      <c r="F286" s="98" t="str">
        <f t="shared" si="20"/>
        <v>DE 286</v>
      </c>
    </row>
    <row r="287" spans="1:6" x14ac:dyDescent="0.2">
      <c r="A287" s="100">
        <v>287</v>
      </c>
      <c r="B287" s="98" t="str">
        <f ca="1">'Synonyme Adj Eingabe'!G72</f>
        <v>Synonym von «eingebildet»?</v>
      </c>
      <c r="C287" s="98" t="str">
        <f ca="1">'Synonyme Adj Eingabe'!H72</f>
        <v>eitel</v>
      </c>
      <c r="D287" s="39">
        <f t="shared" ca="1" si="21"/>
        <v>9525</v>
      </c>
      <c r="E287" s="98" t="s">
        <v>1335</v>
      </c>
      <c r="F287" s="98" t="str">
        <f t="shared" si="20"/>
        <v>DE 287</v>
      </c>
    </row>
    <row r="288" spans="1:6" x14ac:dyDescent="0.2">
      <c r="A288" s="100">
        <v>288</v>
      </c>
      <c r="B288" s="98" t="str">
        <f ca="1">'Synonyme Ver Eingabe'!G1</f>
        <v>Synonym von «anfangen»?</v>
      </c>
      <c r="C288" s="98" t="str">
        <f ca="1">'Synonyme Ver Eingabe'!H1</f>
        <v>beginnen</v>
      </c>
      <c r="D288" s="39">
        <f t="shared" ca="1" si="21"/>
        <v>5735</v>
      </c>
      <c r="E288" s="98" t="s">
        <v>1335</v>
      </c>
      <c r="F288" s="98" t="str">
        <f t="shared" ref="F288" si="22">CONCATENATE(E288," ",A288)</f>
        <v>DE 288</v>
      </c>
    </row>
    <row r="289" spans="1:6" x14ac:dyDescent="0.2">
      <c r="A289" s="100">
        <v>289</v>
      </c>
      <c r="B289" s="98" t="str">
        <f ca="1">'Synonyme Ver Eingabe'!G2</f>
        <v>Synonym von «überprüfen»?</v>
      </c>
      <c r="C289" s="98" t="str">
        <f ca="1">'Synonyme Ver Eingabe'!H2</f>
        <v>kontrollieren</v>
      </c>
      <c r="D289" s="39">
        <f t="shared" ca="1" si="21"/>
        <v>6032</v>
      </c>
      <c r="E289" s="98" t="s">
        <v>1335</v>
      </c>
      <c r="F289" s="98" t="str">
        <f t="shared" ref="F289:F345" si="23">CONCATENATE(E289," ",A289)</f>
        <v>DE 289</v>
      </c>
    </row>
    <row r="290" spans="1:6" x14ac:dyDescent="0.2">
      <c r="A290" s="100">
        <v>290</v>
      </c>
      <c r="B290" s="98" t="str">
        <f ca="1">'Synonyme Ver Eingabe'!G3</f>
        <v>Synonym von «aufhören»?</v>
      </c>
      <c r="C290" s="98" t="str">
        <f ca="1">'Synonyme Ver Eingabe'!H3</f>
        <v>beenden</v>
      </c>
      <c r="D290" s="39">
        <f t="shared" ca="1" si="21"/>
        <v>13157</v>
      </c>
      <c r="E290" s="98" t="s">
        <v>1335</v>
      </c>
      <c r="F290" s="98" t="str">
        <f t="shared" si="23"/>
        <v>DE 290</v>
      </c>
    </row>
    <row r="291" spans="1:6" x14ac:dyDescent="0.2">
      <c r="A291" s="100">
        <v>291</v>
      </c>
      <c r="B291" s="98" t="str">
        <f ca="1">'Synonyme Ver Eingabe'!G4</f>
        <v>Synonym von «übernachten»?</v>
      </c>
      <c r="C291" s="98" t="str">
        <f ca="1">'Synonyme Ver Eingabe'!H4</f>
        <v>logieren</v>
      </c>
      <c r="D291" s="39">
        <f t="shared" ca="1" si="21"/>
        <v>2757</v>
      </c>
      <c r="E291" s="98" t="s">
        <v>1335</v>
      </c>
      <c r="F291" s="98" t="str">
        <f t="shared" si="23"/>
        <v>DE 291</v>
      </c>
    </row>
    <row r="292" spans="1:6" x14ac:dyDescent="0.2">
      <c r="A292" s="100">
        <v>292</v>
      </c>
      <c r="B292" s="98" t="str">
        <f ca="1">'Synonyme Ver Eingabe'!G5</f>
        <v>Synonym von «campieren»?</v>
      </c>
      <c r="C292" s="98" t="str">
        <f ca="1">'Synonyme Ver Eingabe'!H5</f>
        <v>zelten</v>
      </c>
      <c r="D292" s="39">
        <f t="shared" ca="1" si="21"/>
        <v>12135</v>
      </c>
      <c r="E292" s="98" t="s">
        <v>1335</v>
      </c>
      <c r="F292" s="98" t="str">
        <f t="shared" si="23"/>
        <v>DE 292</v>
      </c>
    </row>
    <row r="293" spans="1:6" x14ac:dyDescent="0.2">
      <c r="A293" s="100">
        <v>293</v>
      </c>
      <c r="B293" s="98" t="str">
        <f ca="1">'Synonyme Ver Eingabe'!G6</f>
        <v>Synonym von «empfinden»?</v>
      </c>
      <c r="C293" s="98" t="str">
        <f ca="1">'Synonyme Ver Eingabe'!H6</f>
        <v>fühlen</v>
      </c>
      <c r="D293" s="39">
        <f t="shared" ca="1" si="21"/>
        <v>6705</v>
      </c>
      <c r="E293" s="98" t="s">
        <v>1335</v>
      </c>
      <c r="F293" s="98" t="str">
        <f t="shared" si="23"/>
        <v>DE 293</v>
      </c>
    </row>
    <row r="294" spans="1:6" x14ac:dyDescent="0.2">
      <c r="A294" s="100">
        <v>294</v>
      </c>
      <c r="B294" s="98" t="str">
        <f ca="1">'Synonyme Ver Eingabe'!G7</f>
        <v>Synonym von «kommandieren»?</v>
      </c>
      <c r="C294" s="98" t="str">
        <f ca="1">'Synonyme Ver Eingabe'!H7</f>
        <v>befehlen</v>
      </c>
      <c r="D294" s="39">
        <f t="shared" ca="1" si="21"/>
        <v>4041</v>
      </c>
      <c r="E294" s="98" t="s">
        <v>1335</v>
      </c>
      <c r="F294" s="98" t="str">
        <f t="shared" si="23"/>
        <v>DE 294</v>
      </c>
    </row>
    <row r="295" spans="1:6" x14ac:dyDescent="0.2">
      <c r="A295" s="100">
        <v>295</v>
      </c>
      <c r="B295" s="98" t="str">
        <f ca="1">'Synonyme Ver Eingabe'!G8</f>
        <v>Synonym von «öffnen»?</v>
      </c>
      <c r="C295" s="98" t="str">
        <f ca="1">'Synonyme Ver Eingabe'!H8</f>
        <v>aufmachen</v>
      </c>
      <c r="D295" s="39">
        <f t="shared" ca="1" si="21"/>
        <v>1334</v>
      </c>
      <c r="E295" s="98" t="s">
        <v>1335</v>
      </c>
      <c r="F295" s="98" t="str">
        <f t="shared" si="23"/>
        <v>DE 295</v>
      </c>
    </row>
    <row r="296" spans="1:6" x14ac:dyDescent="0.2">
      <c r="A296" s="100">
        <v>296</v>
      </c>
      <c r="B296" s="98" t="str">
        <f ca="1">'Synonyme Ver Eingabe'!G9</f>
        <v>Synonym von «schicken»?</v>
      </c>
      <c r="C296" s="98" t="str">
        <f ca="1">'Synonyme Ver Eingabe'!H9</f>
        <v>senden</v>
      </c>
      <c r="D296" s="39">
        <f t="shared" ca="1" si="21"/>
        <v>14838</v>
      </c>
      <c r="E296" s="98" t="s">
        <v>1335</v>
      </c>
      <c r="F296" s="98" t="str">
        <f t="shared" si="23"/>
        <v>DE 296</v>
      </c>
    </row>
    <row r="297" spans="1:6" x14ac:dyDescent="0.2">
      <c r="A297" s="100">
        <v>297</v>
      </c>
      <c r="B297" s="98" t="str">
        <f ca="1">'Synonyme Ver Eingabe'!G10</f>
        <v>Synonym von «umbringen»?</v>
      </c>
      <c r="C297" s="98" t="str">
        <f ca="1">'Synonyme Ver Eingabe'!H10</f>
        <v>töten</v>
      </c>
      <c r="D297" s="39">
        <f t="shared" ca="1" si="21"/>
        <v>16919</v>
      </c>
      <c r="E297" s="98" t="s">
        <v>1335</v>
      </c>
      <c r="F297" s="98" t="str">
        <f t="shared" si="23"/>
        <v>DE 297</v>
      </c>
    </row>
    <row r="298" spans="1:6" x14ac:dyDescent="0.2">
      <c r="A298" s="100">
        <v>298</v>
      </c>
      <c r="B298" s="98" t="str">
        <f ca="1">'Synonyme Ver Eingabe'!G11</f>
        <v>Synonym von «notieren»?</v>
      </c>
      <c r="C298" s="98" t="str">
        <f ca="1">'Synonyme Ver Eingabe'!H11</f>
        <v>aufschreiben</v>
      </c>
      <c r="D298" s="39">
        <f t="shared" ca="1" si="21"/>
        <v>136</v>
      </c>
      <c r="E298" s="98" t="s">
        <v>1335</v>
      </c>
      <c r="F298" s="98" t="str">
        <f t="shared" si="23"/>
        <v>DE 298</v>
      </c>
    </row>
    <row r="299" spans="1:6" x14ac:dyDescent="0.2">
      <c r="A299" s="100">
        <v>299</v>
      </c>
      <c r="B299" s="98" t="str">
        <f ca="1">'Synonyme Ver Eingabe'!G12</f>
        <v>Synonym von «probieren»?</v>
      </c>
      <c r="C299" s="98" t="str">
        <f ca="1">'Synonyme Ver Eingabe'!H12</f>
        <v>versuchen</v>
      </c>
      <c r="D299" s="39">
        <f t="shared" ca="1" si="21"/>
        <v>7505</v>
      </c>
      <c r="E299" s="98" t="s">
        <v>1335</v>
      </c>
      <c r="F299" s="98" t="str">
        <f t="shared" si="23"/>
        <v>DE 299</v>
      </c>
    </row>
    <row r="300" spans="1:6" x14ac:dyDescent="0.2">
      <c r="A300" s="100">
        <v>300</v>
      </c>
      <c r="B300" s="98" t="str">
        <f ca="1">'Synonyme Ver Eingabe'!G13</f>
        <v>Synonym von «verbergen»?</v>
      </c>
      <c r="C300" s="98" t="str">
        <f ca="1">'Synonyme Ver Eingabe'!H13</f>
        <v>verstecken</v>
      </c>
      <c r="D300" s="39">
        <f t="shared" ca="1" si="21"/>
        <v>10788</v>
      </c>
      <c r="E300" s="98" t="s">
        <v>1335</v>
      </c>
      <c r="F300" s="98" t="str">
        <f t="shared" si="23"/>
        <v>DE 300</v>
      </c>
    </row>
    <row r="301" spans="1:6" x14ac:dyDescent="0.2">
      <c r="A301" s="100">
        <v>301</v>
      </c>
      <c r="B301" s="98" t="str">
        <f ca="1">'Synonyme Ver Eingabe'!G14</f>
        <v>Synonym von «aufschieben»?</v>
      </c>
      <c r="C301" s="98" t="str">
        <f ca="1">'Synonyme Ver Eingabe'!H14</f>
        <v>hinauszögern</v>
      </c>
      <c r="D301" s="39">
        <f t="shared" ca="1" si="21"/>
        <v>7855</v>
      </c>
      <c r="E301" s="98" t="s">
        <v>1335</v>
      </c>
      <c r="F301" s="98" t="str">
        <f t="shared" si="23"/>
        <v>DE 301</v>
      </c>
    </row>
    <row r="302" spans="1:6" x14ac:dyDescent="0.2">
      <c r="A302" s="100">
        <v>302</v>
      </c>
      <c r="B302" s="98" t="str">
        <f ca="1">'Synonyme Ver Eingabe'!G15</f>
        <v>Synonym von «ausüben»?</v>
      </c>
      <c r="C302" s="98" t="str">
        <f ca="1">'Synonyme Ver Eingabe'!H15</f>
        <v>verrichten</v>
      </c>
      <c r="D302" s="39">
        <f t="shared" ca="1" si="21"/>
        <v>880</v>
      </c>
      <c r="E302" s="98" t="s">
        <v>1335</v>
      </c>
      <c r="F302" s="98" t="str">
        <f t="shared" si="23"/>
        <v>DE 302</v>
      </c>
    </row>
    <row r="303" spans="1:6" x14ac:dyDescent="0.2">
      <c r="A303" s="100">
        <v>303</v>
      </c>
      <c r="B303" s="98" t="str">
        <f ca="1">'Synonyme Ver Eingabe'!G16</f>
        <v>Synonym von «lindern»?</v>
      </c>
      <c r="C303" s="98" t="str">
        <f ca="1">'Synonyme Ver Eingabe'!H16</f>
        <v>mildern</v>
      </c>
      <c r="D303" s="39">
        <f t="shared" ca="1" si="21"/>
        <v>19976</v>
      </c>
      <c r="E303" s="98" t="s">
        <v>1335</v>
      </c>
      <c r="F303" s="98" t="str">
        <f t="shared" si="23"/>
        <v>DE 303</v>
      </c>
    </row>
    <row r="304" spans="1:6" x14ac:dyDescent="0.2">
      <c r="A304" s="100">
        <v>304</v>
      </c>
      <c r="B304" s="98" t="str">
        <f ca="1">'Synonyme Ver Eingabe'!G17</f>
        <v>Synonym von «kränken»?</v>
      </c>
      <c r="C304" s="98" t="str">
        <f ca="1">'Synonyme Ver Eingabe'!H17</f>
        <v>beleidigen</v>
      </c>
      <c r="D304" s="39">
        <f t="shared" ca="1" si="21"/>
        <v>5126</v>
      </c>
      <c r="E304" s="98" t="s">
        <v>1335</v>
      </c>
      <c r="F304" s="98" t="str">
        <f t="shared" si="23"/>
        <v>DE 304</v>
      </c>
    </row>
    <row r="305" spans="1:6" x14ac:dyDescent="0.2">
      <c r="A305" s="100">
        <v>305</v>
      </c>
      <c r="B305" s="98" t="str">
        <f ca="1">'Synonyme Ver Eingabe'!G18</f>
        <v>Synonym von «lenken»?</v>
      </c>
      <c r="C305" s="98" t="str">
        <f ca="1">'Synonyme Ver Eingabe'!H18</f>
        <v>steuern</v>
      </c>
      <c r="D305" s="39">
        <f t="shared" ca="1" si="21"/>
        <v>2296</v>
      </c>
      <c r="E305" s="98" t="s">
        <v>1335</v>
      </c>
      <c r="F305" s="98" t="str">
        <f t="shared" si="23"/>
        <v>DE 305</v>
      </c>
    </row>
    <row r="306" spans="1:6" x14ac:dyDescent="0.2">
      <c r="A306" s="100">
        <v>306</v>
      </c>
      <c r="B306" s="98" t="str">
        <f ca="1">'Synonyme Ver Eingabe'!G19</f>
        <v>Synonym von «wippen»?</v>
      </c>
      <c r="C306" s="98" t="str">
        <f ca="1">'Synonyme Ver Eingabe'!H19</f>
        <v>schaukeln</v>
      </c>
      <c r="D306" s="39">
        <f t="shared" ca="1" si="21"/>
        <v>3994</v>
      </c>
      <c r="E306" s="98" t="s">
        <v>1335</v>
      </c>
      <c r="F306" s="98" t="str">
        <f t="shared" si="23"/>
        <v>DE 306</v>
      </c>
    </row>
    <row r="307" spans="1:6" x14ac:dyDescent="0.2">
      <c r="A307" s="100">
        <v>307</v>
      </c>
      <c r="B307" s="98" t="str">
        <f ca="1">'Synonyme Ver Eingabe'!G20</f>
        <v>Synonym von «bekommen»?</v>
      </c>
      <c r="C307" s="98" t="str">
        <f ca="1">'Synonyme Ver Eingabe'!H20</f>
        <v>erhalten</v>
      </c>
      <c r="D307" s="39">
        <f t="shared" ca="1" si="21"/>
        <v>7181</v>
      </c>
      <c r="E307" s="98" t="s">
        <v>1335</v>
      </c>
      <c r="F307" s="98" t="str">
        <f t="shared" si="23"/>
        <v>DE 307</v>
      </c>
    </row>
    <row r="308" spans="1:6" x14ac:dyDescent="0.2">
      <c r="A308" s="100">
        <v>308</v>
      </c>
      <c r="B308" s="98" t="str">
        <f ca="1">'Synonyme Ver Eingabe'!G21</f>
        <v>Synonym von «korrigieren»?</v>
      </c>
      <c r="C308" s="98" t="str">
        <f ca="1">'Synonyme Ver Eingabe'!H21</f>
        <v>verbessern</v>
      </c>
      <c r="D308" s="39">
        <f t="shared" ca="1" si="21"/>
        <v>1348</v>
      </c>
      <c r="E308" s="98" t="s">
        <v>1335</v>
      </c>
      <c r="F308" s="98" t="str">
        <f t="shared" si="23"/>
        <v>DE 308</v>
      </c>
    </row>
    <row r="309" spans="1:6" x14ac:dyDescent="0.2">
      <c r="A309" s="100">
        <v>309</v>
      </c>
      <c r="B309" s="98" t="str">
        <f ca="1">'Synonyme Ver Eingabe'!G22</f>
        <v>Synonym von «bersten»?</v>
      </c>
      <c r="C309" s="98" t="str">
        <f ca="1">'Synonyme Ver Eingabe'!H22</f>
        <v>zerspringen</v>
      </c>
      <c r="D309" s="39">
        <f t="shared" ca="1" si="21"/>
        <v>10277</v>
      </c>
      <c r="E309" s="98" t="s">
        <v>1335</v>
      </c>
      <c r="F309" s="98" t="str">
        <f t="shared" si="23"/>
        <v>DE 309</v>
      </c>
    </row>
    <row r="310" spans="1:6" x14ac:dyDescent="0.2">
      <c r="A310" s="100">
        <v>310</v>
      </c>
      <c r="B310" s="98" t="str">
        <f ca="1">'Synonyme Ver Eingabe'!G23</f>
        <v>Synonym von «gestatten»?</v>
      </c>
      <c r="C310" s="98" t="str">
        <f ca="1">'Synonyme Ver Eingabe'!H23</f>
        <v>erlauben</v>
      </c>
      <c r="D310" s="39">
        <f t="shared" ca="1" si="21"/>
        <v>6400</v>
      </c>
      <c r="E310" s="98" t="s">
        <v>1335</v>
      </c>
      <c r="F310" s="98" t="str">
        <f t="shared" si="23"/>
        <v>DE 310</v>
      </c>
    </row>
    <row r="311" spans="1:6" x14ac:dyDescent="0.2">
      <c r="A311" s="100">
        <v>311</v>
      </c>
      <c r="B311" s="98" t="str">
        <f ca="1">'Synonyme Ver Eingabe'!G24</f>
        <v>Synonym von «erwerben»?</v>
      </c>
      <c r="C311" s="98" t="str">
        <f ca="1">'Synonyme Ver Eingabe'!H24</f>
        <v>kaufen</v>
      </c>
      <c r="D311" s="39">
        <f t="shared" ca="1" si="21"/>
        <v>12518</v>
      </c>
      <c r="E311" s="98" t="s">
        <v>1335</v>
      </c>
      <c r="F311" s="98" t="str">
        <f t="shared" si="23"/>
        <v>DE 311</v>
      </c>
    </row>
    <row r="312" spans="1:6" x14ac:dyDescent="0.2">
      <c r="A312" s="100">
        <v>312</v>
      </c>
      <c r="B312" s="98" t="str">
        <f ca="1">'Synonyme Ver Eingabe'!G25</f>
        <v>Synonym von «beschreiben»?</v>
      </c>
      <c r="C312" s="98" t="str">
        <f ca="1">'Synonyme Ver Eingabe'!H25</f>
        <v>schildern</v>
      </c>
      <c r="D312" s="39">
        <f t="shared" ca="1" si="21"/>
        <v>9442</v>
      </c>
      <c r="E312" s="98" t="s">
        <v>1335</v>
      </c>
      <c r="F312" s="98" t="str">
        <f t="shared" si="23"/>
        <v>DE 312</v>
      </c>
    </row>
    <row r="313" spans="1:6" x14ac:dyDescent="0.2">
      <c r="A313" s="100">
        <v>313</v>
      </c>
      <c r="B313" s="98" t="str">
        <f ca="1">'Synonyme Ver Eingabe'!G26</f>
        <v>Synonym von «standhalten»?</v>
      </c>
      <c r="C313" s="98" t="str">
        <f ca="1">'Synonyme Ver Eingabe'!H26</f>
        <v>widerstehen</v>
      </c>
      <c r="D313" s="39">
        <f t="shared" ca="1" si="21"/>
        <v>8057</v>
      </c>
      <c r="E313" s="98" t="s">
        <v>1335</v>
      </c>
      <c r="F313" s="98" t="str">
        <f t="shared" si="23"/>
        <v>DE 313</v>
      </c>
    </row>
    <row r="314" spans="1:6" x14ac:dyDescent="0.2">
      <c r="A314" s="100">
        <v>314</v>
      </c>
      <c r="B314" s="98" t="str">
        <f ca="1">'Synonyme Ver Eingabe'!G27</f>
        <v>Synonym von «scherzen»?</v>
      </c>
      <c r="C314" s="98" t="str">
        <f ca="1">'Synonyme Ver Eingabe'!H27</f>
        <v>spassen</v>
      </c>
      <c r="D314" s="39">
        <f t="shared" ca="1" si="21"/>
        <v>13714</v>
      </c>
      <c r="E314" s="98" t="s">
        <v>1335</v>
      </c>
      <c r="F314" s="98" t="str">
        <f t="shared" si="23"/>
        <v>DE 314</v>
      </c>
    </row>
    <row r="315" spans="1:6" x14ac:dyDescent="0.2">
      <c r="A315" s="100">
        <v>315</v>
      </c>
      <c r="B315" s="98" t="str">
        <f ca="1">'Synonyme Ver Eingabe'!G28</f>
        <v>Synonym von «entwenden»?</v>
      </c>
      <c r="C315" s="98" t="str">
        <f ca="1">'Synonyme Ver Eingabe'!H28</f>
        <v>stehlen</v>
      </c>
      <c r="D315" s="39">
        <f t="shared" ca="1" si="21"/>
        <v>12227</v>
      </c>
      <c r="E315" s="98" t="s">
        <v>1335</v>
      </c>
      <c r="F315" s="98" t="str">
        <f t="shared" si="23"/>
        <v>DE 315</v>
      </c>
    </row>
    <row r="316" spans="1:6" x14ac:dyDescent="0.2">
      <c r="A316" s="100">
        <v>316</v>
      </c>
      <c r="B316" s="98" t="str">
        <f ca="1">'Synonyme Ver Eingabe'!G29</f>
        <v>Synonym von «bergen»?</v>
      </c>
      <c r="C316" s="98" t="str">
        <f ca="1">'Synonyme Ver Eingabe'!H29</f>
        <v>retten</v>
      </c>
      <c r="D316" s="39">
        <f t="shared" ca="1" si="21"/>
        <v>4307</v>
      </c>
      <c r="E316" s="98" t="s">
        <v>1335</v>
      </c>
      <c r="F316" s="98" t="str">
        <f t="shared" si="23"/>
        <v>DE 316</v>
      </c>
    </row>
    <row r="317" spans="1:6" x14ac:dyDescent="0.2">
      <c r="A317" s="100">
        <v>317</v>
      </c>
      <c r="B317" s="98" t="str">
        <f ca="1">'Synonyme Ver Eingabe'!G30</f>
        <v>Synonym von «gelingen»?</v>
      </c>
      <c r="C317" s="98" t="str">
        <f ca="1">'Synonyme Ver Eingabe'!H30</f>
        <v>glücken</v>
      </c>
      <c r="D317" s="39">
        <f t="shared" ca="1" si="21"/>
        <v>10942</v>
      </c>
      <c r="E317" s="98" t="s">
        <v>1335</v>
      </c>
      <c r="F317" s="98" t="str">
        <f t="shared" si="23"/>
        <v>DE 317</v>
      </c>
    </row>
    <row r="318" spans="1:6" x14ac:dyDescent="0.2">
      <c r="A318" s="100">
        <v>318</v>
      </c>
      <c r="B318" s="98" t="str">
        <f ca="1">'Synonyme Ver Eingabe'!G31</f>
        <v>Synonym von «schwindeln»?</v>
      </c>
      <c r="C318" s="98" t="str">
        <f ca="1">'Synonyme Ver Eingabe'!H31</f>
        <v>flunkern</v>
      </c>
      <c r="D318" s="39">
        <f t="shared" ca="1" si="21"/>
        <v>15768</v>
      </c>
      <c r="E318" s="98" t="s">
        <v>1335</v>
      </c>
      <c r="F318" s="98" t="str">
        <f t="shared" si="23"/>
        <v>DE 318</v>
      </c>
    </row>
    <row r="319" spans="1:6" x14ac:dyDescent="0.2">
      <c r="A319" s="100">
        <v>319</v>
      </c>
      <c r="B319" s="98" t="str">
        <f ca="1">'Synonyme Ver Eingabe'!G32</f>
        <v>Synonym von «kurieren»?</v>
      </c>
      <c r="C319" s="98" t="str">
        <f ca="1">'Synonyme Ver Eingabe'!H32</f>
        <v>mildern</v>
      </c>
      <c r="D319" s="39">
        <f t="shared" ca="1" si="21"/>
        <v>5268</v>
      </c>
      <c r="E319" s="98" t="s">
        <v>1335</v>
      </c>
      <c r="F319" s="98" t="str">
        <f t="shared" si="23"/>
        <v>DE 319</v>
      </c>
    </row>
    <row r="320" spans="1:6" x14ac:dyDescent="0.2">
      <c r="A320" s="100">
        <v>320</v>
      </c>
      <c r="B320" s="98" t="str">
        <f ca="1">'Synonyme Ver Eingabe'!G33</f>
        <v>Synonym von «schelten»?</v>
      </c>
      <c r="C320" s="98" t="str">
        <f ca="1">'Synonyme Ver Eingabe'!H33</f>
        <v>schimpfen</v>
      </c>
      <c r="D320" s="39">
        <f t="shared" ca="1" si="21"/>
        <v>13366</v>
      </c>
      <c r="E320" s="98" t="s">
        <v>1335</v>
      </c>
      <c r="F320" s="98" t="str">
        <f t="shared" si="23"/>
        <v>DE 320</v>
      </c>
    </row>
    <row r="321" spans="1:6" x14ac:dyDescent="0.2">
      <c r="A321" s="100">
        <v>321</v>
      </c>
      <c r="B321" s="98" t="str">
        <f ca="1">'Synonyme Ver Eingabe'!G34</f>
        <v>Synonym von «hüten»?</v>
      </c>
      <c r="C321" s="98" t="str">
        <f ca="1">'Synonyme Ver Eingabe'!H34</f>
        <v>bewachen</v>
      </c>
      <c r="D321" s="39">
        <f t="shared" ca="1" si="21"/>
        <v>9143</v>
      </c>
      <c r="E321" s="98" t="s">
        <v>1335</v>
      </c>
      <c r="F321" s="98" t="str">
        <f t="shared" si="23"/>
        <v>DE 321</v>
      </c>
    </row>
    <row r="322" spans="1:6" x14ac:dyDescent="0.2">
      <c r="A322" s="100">
        <v>322</v>
      </c>
      <c r="B322" s="98" t="str">
        <f ca="1">'Synonyme Ver Eingabe'!G35</f>
        <v>Synonym von «kontrollieren»?</v>
      </c>
      <c r="C322" s="98" t="str">
        <f ca="1">'Synonyme Ver Eingabe'!H35</f>
        <v>überprüfen</v>
      </c>
      <c r="D322" s="39">
        <f t="shared" ca="1" si="21"/>
        <v>17000</v>
      </c>
      <c r="E322" s="98" t="s">
        <v>1335</v>
      </c>
      <c r="F322" s="98" t="str">
        <f t="shared" si="23"/>
        <v>DE 322</v>
      </c>
    </row>
    <row r="323" spans="1:6" x14ac:dyDescent="0.2">
      <c r="A323" s="100">
        <v>323</v>
      </c>
      <c r="B323" s="98" t="str">
        <f ca="1">'Synonyme Ver Eingabe'!G36</f>
        <v>Synonym von «schleifen»?</v>
      </c>
      <c r="C323" s="98" t="str">
        <f ca="1">'Synonyme Ver Eingabe'!H36</f>
        <v>schärfen</v>
      </c>
      <c r="D323" s="39">
        <f t="shared" ca="1" si="21"/>
        <v>14377</v>
      </c>
      <c r="E323" s="98" t="s">
        <v>1335</v>
      </c>
      <c r="F323" s="98" t="str">
        <f t="shared" si="23"/>
        <v>DE 323</v>
      </c>
    </row>
    <row r="324" spans="1:6" x14ac:dyDescent="0.2">
      <c r="A324" s="100">
        <v>324</v>
      </c>
      <c r="B324" s="98" t="str">
        <f ca="1">'Synonyme Ver Eingabe'!G37</f>
        <v>Synonym von «auswechslen»?</v>
      </c>
      <c r="C324" s="98" t="str">
        <f ca="1">'Synonyme Ver Eingabe'!H37</f>
        <v>ersetzen</v>
      </c>
      <c r="D324" s="39">
        <f t="shared" ca="1" si="21"/>
        <v>17705</v>
      </c>
      <c r="E324" s="98" t="s">
        <v>1335</v>
      </c>
      <c r="F324" s="98" t="str">
        <f t="shared" si="23"/>
        <v>DE 324</v>
      </c>
    </row>
    <row r="325" spans="1:6" x14ac:dyDescent="0.2">
      <c r="A325" s="100">
        <v>325</v>
      </c>
      <c r="B325" s="98" t="str">
        <f ca="1">'Synonyme Ver Eingabe'!G38</f>
        <v>Synonym von «stolpern»?</v>
      </c>
      <c r="C325" s="98" t="str">
        <f ca="1">'Synonyme Ver Eingabe'!H38</f>
        <v>straucheln</v>
      </c>
      <c r="D325" s="39">
        <f t="shared" ca="1" si="21"/>
        <v>3614</v>
      </c>
      <c r="E325" s="98" t="s">
        <v>1335</v>
      </c>
      <c r="F325" s="98" t="str">
        <f t="shared" si="23"/>
        <v>DE 325</v>
      </c>
    </row>
    <row r="326" spans="1:6" x14ac:dyDescent="0.2">
      <c r="A326" s="100">
        <v>326</v>
      </c>
      <c r="B326" s="98" t="str">
        <f ca="1">'Synonyme Ver Eingabe'!G39</f>
        <v>Synonym von «zugeben»?</v>
      </c>
      <c r="C326" s="98" t="str">
        <f ca="1">'Synonyme Ver Eingabe'!H39</f>
        <v>gestehen</v>
      </c>
      <c r="D326" s="39">
        <f t="shared" ca="1" si="21"/>
        <v>7095</v>
      </c>
      <c r="E326" s="98" t="s">
        <v>1335</v>
      </c>
      <c r="F326" s="98" t="str">
        <f t="shared" si="23"/>
        <v>DE 326</v>
      </c>
    </row>
    <row r="327" spans="1:6" x14ac:dyDescent="0.2">
      <c r="A327" s="100">
        <v>327</v>
      </c>
      <c r="B327" s="98" t="str">
        <f ca="1">'Synonyme Ver Eingabe'!G40</f>
        <v>Synonym von «plagen»?</v>
      </c>
      <c r="C327" s="98" t="str">
        <f ca="1">'Synonyme Ver Eingabe'!H40</f>
        <v>quälen</v>
      </c>
      <c r="D327" s="39">
        <f t="shared" ca="1" si="21"/>
        <v>9426</v>
      </c>
      <c r="E327" s="98" t="s">
        <v>1335</v>
      </c>
      <c r="F327" s="98" t="str">
        <f t="shared" si="23"/>
        <v>DE 327</v>
      </c>
    </row>
    <row r="328" spans="1:6" x14ac:dyDescent="0.2">
      <c r="A328" s="100">
        <v>328</v>
      </c>
      <c r="B328" s="98" t="str">
        <f ca="1">'Synonyme Ver Eingabe'!G41</f>
        <v>Synonym von «senden»?</v>
      </c>
      <c r="C328" s="98" t="str">
        <f ca="1">'Synonyme Ver Eingabe'!H41</f>
        <v>schicken</v>
      </c>
      <c r="D328" s="39">
        <f t="shared" ca="1" si="21"/>
        <v>7616</v>
      </c>
      <c r="E328" s="98" t="s">
        <v>1335</v>
      </c>
      <c r="F328" s="98" t="str">
        <f t="shared" si="23"/>
        <v>DE 328</v>
      </c>
    </row>
    <row r="329" spans="1:6" x14ac:dyDescent="0.2">
      <c r="A329" s="100">
        <v>329</v>
      </c>
      <c r="B329" s="98" t="str">
        <f ca="1">'Synonyme Ver Eingabe'!G42</f>
        <v>Synonym von «wahrnehmen»?</v>
      </c>
      <c r="C329" s="98" t="str">
        <f ca="1">'Synonyme Ver Eingabe'!H42</f>
        <v>bemerken</v>
      </c>
      <c r="D329" s="39">
        <f t="shared" ca="1" si="21"/>
        <v>10507</v>
      </c>
      <c r="E329" s="98" t="s">
        <v>1335</v>
      </c>
      <c r="F329" s="98" t="str">
        <f t="shared" si="23"/>
        <v>DE 329</v>
      </c>
    </row>
    <row r="330" spans="1:6" x14ac:dyDescent="0.2">
      <c r="A330" s="100">
        <v>330</v>
      </c>
      <c r="B330" s="98" t="str">
        <f ca="1">'Synonyme Ver Eingabe'!G43</f>
        <v>Synonym von «garnieren»?</v>
      </c>
      <c r="C330" s="98" t="str">
        <f ca="1">'Synonyme Ver Eingabe'!H43</f>
        <v>schmücken</v>
      </c>
      <c r="D330" s="39">
        <f t="shared" ca="1" si="21"/>
        <v>16356</v>
      </c>
      <c r="E330" s="98" t="s">
        <v>1335</v>
      </c>
      <c r="F330" s="98" t="str">
        <f t="shared" si="23"/>
        <v>DE 330</v>
      </c>
    </row>
    <row r="331" spans="1:6" x14ac:dyDescent="0.2">
      <c r="A331" s="100">
        <v>331</v>
      </c>
      <c r="B331" s="98" t="str">
        <f ca="1">'Synonyme Ver Eingabe'!G44</f>
        <v>Synonym von «beibringen»?</v>
      </c>
      <c r="C331" s="98" t="str">
        <f ca="1">'Synonyme Ver Eingabe'!H44</f>
        <v>lehren</v>
      </c>
      <c r="D331" s="39">
        <f t="shared" ca="1" si="21"/>
        <v>17557</v>
      </c>
      <c r="E331" s="98" t="s">
        <v>1335</v>
      </c>
      <c r="F331" s="98" t="str">
        <f t="shared" si="23"/>
        <v>DE 331</v>
      </c>
    </row>
    <row r="332" spans="1:6" x14ac:dyDescent="0.2">
      <c r="A332" s="100">
        <v>332</v>
      </c>
      <c r="B332" s="98" t="str">
        <f ca="1">'Synonyme Ver Eingabe'!G45</f>
        <v>Synonym von «teilnehmen»?</v>
      </c>
      <c r="C332" s="98" t="str">
        <f ca="1">'Synonyme Ver Eingabe'!H45</f>
        <v>mitmachen</v>
      </c>
      <c r="D332" s="39">
        <f t="shared" ca="1" si="21"/>
        <v>10705</v>
      </c>
      <c r="E332" s="98" t="s">
        <v>1335</v>
      </c>
      <c r="F332" s="98" t="str">
        <f t="shared" si="23"/>
        <v>DE 332</v>
      </c>
    </row>
    <row r="333" spans="1:6" x14ac:dyDescent="0.2">
      <c r="A333" s="100">
        <v>333</v>
      </c>
      <c r="B333" s="98" t="str">
        <f ca="1">'Synonyme Ver Eingabe'!G46</f>
        <v>Synonym von «hintergehen»?</v>
      </c>
      <c r="C333" s="98" t="str">
        <f ca="1">'Synonyme Ver Eingabe'!H46</f>
        <v>betrügen</v>
      </c>
      <c r="D333" s="39">
        <f t="shared" ca="1" si="21"/>
        <v>15250</v>
      </c>
      <c r="E333" s="98" t="s">
        <v>1335</v>
      </c>
      <c r="F333" s="98" t="str">
        <f t="shared" si="23"/>
        <v>DE 333</v>
      </c>
    </row>
    <row r="334" spans="1:6" x14ac:dyDescent="0.2">
      <c r="A334" s="100">
        <v>334</v>
      </c>
      <c r="B334" s="98" t="str">
        <f ca="1">'Synonyme Ver Eingabe'!G47</f>
        <v>Synonym von «merken»?</v>
      </c>
      <c r="C334" s="98" t="str">
        <f ca="1">'Synonyme Ver Eingabe'!H47</f>
        <v>spüren</v>
      </c>
      <c r="D334" s="39">
        <f t="shared" ca="1" si="21"/>
        <v>4560</v>
      </c>
      <c r="E334" s="98" t="s">
        <v>1335</v>
      </c>
      <c r="F334" s="98" t="str">
        <f t="shared" si="23"/>
        <v>DE 334</v>
      </c>
    </row>
    <row r="335" spans="1:6" x14ac:dyDescent="0.2">
      <c r="A335" s="100">
        <v>335</v>
      </c>
      <c r="B335" s="98" t="str">
        <f ca="1">'Synonyme Ver Eingabe'!G48</f>
        <v>Synonym von «gratulieren»?</v>
      </c>
      <c r="C335" s="98" t="str">
        <f ca="1">'Synonyme Ver Eingabe'!H48</f>
        <v>beglückwünschen</v>
      </c>
      <c r="D335" s="39">
        <f t="shared" ca="1" si="21"/>
        <v>208</v>
      </c>
      <c r="E335" s="98" t="s">
        <v>1335</v>
      </c>
      <c r="F335" s="98" t="str">
        <f t="shared" si="23"/>
        <v>DE 335</v>
      </c>
    </row>
    <row r="336" spans="1:6" x14ac:dyDescent="0.2">
      <c r="A336" s="100">
        <v>336</v>
      </c>
      <c r="B336" s="98" t="str">
        <f ca="1">'Synonyme Ver Eingabe'!G49</f>
        <v>Synonym von «produzieren»?</v>
      </c>
      <c r="C336" s="98" t="str">
        <f ca="1">'Synonyme Ver Eingabe'!H49</f>
        <v>herstellen</v>
      </c>
      <c r="D336" s="39">
        <f t="shared" ca="1" si="21"/>
        <v>4708</v>
      </c>
      <c r="E336" s="98" t="s">
        <v>1335</v>
      </c>
      <c r="F336" s="98" t="str">
        <f t="shared" si="23"/>
        <v>DE 336</v>
      </c>
    </row>
    <row r="337" spans="1:6" x14ac:dyDescent="0.2">
      <c r="A337" s="100">
        <v>337</v>
      </c>
      <c r="B337" s="98" t="str">
        <f ca="1">'Synonyme Ver Eingabe'!G50</f>
        <v>Synonym von «behindern»?</v>
      </c>
      <c r="C337" s="98" t="str">
        <f ca="1">'Synonyme Ver Eingabe'!H50</f>
        <v>stören</v>
      </c>
      <c r="D337" s="39">
        <f t="shared" ca="1" si="21"/>
        <v>13755</v>
      </c>
      <c r="E337" s="98" t="s">
        <v>1335</v>
      </c>
      <c r="F337" s="98" t="str">
        <f t="shared" si="23"/>
        <v>DE 337</v>
      </c>
    </row>
    <row r="338" spans="1:6" x14ac:dyDescent="0.2">
      <c r="A338" s="100">
        <v>338</v>
      </c>
      <c r="B338" s="98" t="str">
        <f ca="1">'Synonyme Ver Eingabe'!G51</f>
        <v>Synonym von «beistehen»?</v>
      </c>
      <c r="C338" s="98" t="str">
        <f ca="1">'Synonyme Ver Eingabe'!H51</f>
        <v>helfen</v>
      </c>
      <c r="D338" s="39">
        <f t="shared" ca="1" si="21"/>
        <v>15051</v>
      </c>
      <c r="E338" s="98" t="s">
        <v>1335</v>
      </c>
      <c r="F338" s="98" t="str">
        <f t="shared" si="23"/>
        <v>DE 338</v>
      </c>
    </row>
    <row r="339" spans="1:6" x14ac:dyDescent="0.2">
      <c r="A339" s="100">
        <v>339</v>
      </c>
      <c r="B339" s="98" t="str">
        <f ca="1">'Synonyme Ver Eingabe'!G52</f>
        <v>Synonym von «klauen»?</v>
      </c>
      <c r="C339" s="98" t="str">
        <f ca="1">'Synonyme Ver Eingabe'!H52</f>
        <v>stehlen</v>
      </c>
      <c r="D339" s="39">
        <f t="shared" ca="1" si="21"/>
        <v>19285</v>
      </c>
      <c r="E339" s="98" t="s">
        <v>1335</v>
      </c>
      <c r="F339" s="98" t="str">
        <f t="shared" si="23"/>
        <v>DE 339</v>
      </c>
    </row>
    <row r="340" spans="1:6" x14ac:dyDescent="0.2">
      <c r="A340" s="100">
        <v>340</v>
      </c>
      <c r="B340" s="98" t="str">
        <f ca="1">'Synonyme Ver Eingabe'!G53</f>
        <v>Synonym von «malen»?</v>
      </c>
      <c r="C340" s="98" t="str">
        <f ca="1">'Synonyme Ver Eingabe'!H53</f>
        <v>antreichen</v>
      </c>
      <c r="D340" s="39">
        <f t="shared" ca="1" si="21"/>
        <v>2133</v>
      </c>
      <c r="E340" s="98" t="s">
        <v>1335</v>
      </c>
      <c r="F340" s="98" t="str">
        <f t="shared" si="23"/>
        <v>DE 340</v>
      </c>
    </row>
    <row r="341" spans="1:6" x14ac:dyDescent="0.2">
      <c r="A341" s="100">
        <v>341</v>
      </c>
      <c r="B341" s="98" t="str">
        <f ca="1">'Synonyme Ver Eingabe'!G54</f>
        <v>Synonym von «verschwinden»?</v>
      </c>
      <c r="C341" s="98" t="str">
        <f ca="1">'Synonyme Ver Eingabe'!H54</f>
        <v>verduften</v>
      </c>
      <c r="D341" s="39">
        <f t="shared" ca="1" si="21"/>
        <v>7046</v>
      </c>
      <c r="E341" s="98" t="s">
        <v>1335</v>
      </c>
      <c r="F341" s="98" t="str">
        <f t="shared" si="23"/>
        <v>DE 341</v>
      </c>
    </row>
    <row r="342" spans="1:6" x14ac:dyDescent="0.2">
      <c r="A342" s="100">
        <v>342</v>
      </c>
      <c r="B342" s="98" t="str">
        <f ca="1">'Synonyme Ver Eingabe'!G55</f>
        <v>Synonym von «informieren»?</v>
      </c>
      <c r="C342" s="98" t="str">
        <f ca="1">'Synonyme Ver Eingabe'!H55</f>
        <v>benachrichtigen</v>
      </c>
      <c r="D342" s="39">
        <f t="shared" ca="1" si="21"/>
        <v>10845</v>
      </c>
      <c r="E342" s="98" t="s">
        <v>1335</v>
      </c>
      <c r="F342" s="98" t="str">
        <f t="shared" si="23"/>
        <v>DE 342</v>
      </c>
    </row>
    <row r="343" spans="1:6" x14ac:dyDescent="0.2">
      <c r="A343" s="100">
        <v>343</v>
      </c>
      <c r="B343" s="98" t="str">
        <f ca="1">'Synonyme Ver Eingabe'!G56</f>
        <v>Synonym von «lästern»?</v>
      </c>
      <c r="C343" s="98" t="str">
        <f ca="1">'Synonyme Ver Eingabe'!H56</f>
        <v>beleidigen</v>
      </c>
      <c r="D343" s="39">
        <f t="shared" ca="1" si="21"/>
        <v>6661</v>
      </c>
      <c r="E343" s="98" t="s">
        <v>1335</v>
      </c>
      <c r="F343" s="98" t="str">
        <f t="shared" si="23"/>
        <v>DE 343</v>
      </c>
    </row>
    <row r="344" spans="1:6" x14ac:dyDescent="0.2">
      <c r="A344" s="100">
        <v>344</v>
      </c>
      <c r="B344" s="98" t="str">
        <f ca="1">'Synonyme Ver Eingabe'!G57</f>
        <v>Synonym von «vergraben»?</v>
      </c>
      <c r="C344" s="98" t="str">
        <f ca="1">'Synonyme Ver Eingabe'!H57</f>
        <v>verbuddeln</v>
      </c>
      <c r="D344" s="39">
        <f t="shared" ca="1" si="21"/>
        <v>19387</v>
      </c>
      <c r="E344" s="98" t="s">
        <v>1335</v>
      </c>
      <c r="F344" s="98" t="str">
        <f t="shared" si="23"/>
        <v>DE 344</v>
      </c>
    </row>
    <row r="345" spans="1:6" x14ac:dyDescent="0.2">
      <c r="A345" s="100">
        <v>345</v>
      </c>
      <c r="B345" s="98" t="str">
        <f ca="1">'Synonyme Ver Eingabe'!G58</f>
        <v>Synonym von «ändern»?</v>
      </c>
      <c r="C345" s="98" t="str">
        <f ca="1">'Synonyme Ver Eingabe'!H58</f>
        <v>wechseln</v>
      </c>
      <c r="D345" s="39">
        <f t="shared" ca="1" si="21"/>
        <v>13540</v>
      </c>
      <c r="E345" s="98" t="s">
        <v>1335</v>
      </c>
      <c r="F345" s="98" t="str">
        <f t="shared" si="23"/>
        <v>DE 345</v>
      </c>
    </row>
    <row r="346" spans="1:6" x14ac:dyDescent="0.2">
      <c r="A346" s="100">
        <v>346</v>
      </c>
      <c r="B346" s="98" t="str">
        <f ca="1">'Synonyme Ver Eingabe'!G59</f>
        <v>Synonym von «verwechseln»?</v>
      </c>
      <c r="C346" s="98" t="str">
        <f ca="1">'Synonyme Ver Eingabe'!H59</f>
        <v>vertauschen</v>
      </c>
      <c r="D346" s="39">
        <f t="shared" ref="D346:D409" ca="1" si="24">RANDBETWEEN(1,20000)</f>
        <v>14019</v>
      </c>
      <c r="E346" s="98" t="s">
        <v>1335</v>
      </c>
      <c r="F346" s="98" t="str">
        <f t="shared" ref="F346:F360" si="25">CONCATENATE(E346," ",A346)</f>
        <v>DE 346</v>
      </c>
    </row>
    <row r="347" spans="1:6" x14ac:dyDescent="0.2">
      <c r="A347" s="100">
        <v>347</v>
      </c>
      <c r="B347" s="98" t="str">
        <f ca="1">'Synonyme Ver Eingabe'!G60</f>
        <v>Synonym von «entscheiden»?</v>
      </c>
      <c r="C347" s="98" t="str">
        <f ca="1">'Synonyme Ver Eingabe'!H60</f>
        <v>entschliessen</v>
      </c>
      <c r="D347" s="39">
        <f t="shared" ca="1" si="24"/>
        <v>18989</v>
      </c>
      <c r="E347" s="98" t="s">
        <v>1335</v>
      </c>
      <c r="F347" s="98" t="str">
        <f t="shared" si="25"/>
        <v>DE 347</v>
      </c>
    </row>
    <row r="348" spans="1:6" x14ac:dyDescent="0.2">
      <c r="A348" s="100">
        <v>348</v>
      </c>
      <c r="B348" s="98" t="str">
        <f ca="1">'Synonyme Ver Eingabe'!G61</f>
        <v>Synonym von «kennen»?</v>
      </c>
      <c r="C348" s="98" t="str">
        <f ca="1">'Synonyme Ver Eingabe'!H61</f>
        <v>wissen</v>
      </c>
      <c r="D348" s="39">
        <f t="shared" ca="1" si="24"/>
        <v>8394</v>
      </c>
      <c r="E348" s="98" t="s">
        <v>1335</v>
      </c>
      <c r="F348" s="98" t="str">
        <f t="shared" si="25"/>
        <v>DE 348</v>
      </c>
    </row>
    <row r="349" spans="1:6" x14ac:dyDescent="0.2">
      <c r="A349" s="100">
        <v>349</v>
      </c>
      <c r="B349" s="98" t="str">
        <f ca="1">'Synonyme Ver Eingabe'!G62</f>
        <v>Synonym von «leugnen»?</v>
      </c>
      <c r="C349" s="98" t="str">
        <f ca="1">'Synonyme Ver Eingabe'!H62</f>
        <v>verneinen</v>
      </c>
      <c r="D349" s="39">
        <f t="shared" ca="1" si="24"/>
        <v>8712</v>
      </c>
      <c r="E349" s="98" t="s">
        <v>1335</v>
      </c>
      <c r="F349" s="98" t="str">
        <f t="shared" si="25"/>
        <v>DE 349</v>
      </c>
    </row>
    <row r="350" spans="1:6" x14ac:dyDescent="0.2">
      <c r="A350" s="100">
        <v>350</v>
      </c>
      <c r="B350" s="98" t="str">
        <f ca="1">'Synonyme Ver Eingabe'!G63</f>
        <v>Synonym von «verweigern»?</v>
      </c>
      <c r="C350" s="98" t="str">
        <f ca="1">'Synonyme Ver Eingabe'!H63</f>
        <v>abschlagen</v>
      </c>
      <c r="D350" s="39">
        <f t="shared" ca="1" si="24"/>
        <v>8890</v>
      </c>
      <c r="E350" s="98" t="s">
        <v>1335</v>
      </c>
      <c r="F350" s="98" t="str">
        <f t="shared" si="25"/>
        <v>DE 350</v>
      </c>
    </row>
    <row r="351" spans="1:6" x14ac:dyDescent="0.2">
      <c r="A351" s="100">
        <v>351</v>
      </c>
      <c r="B351" s="98" t="str">
        <f ca="1">'Synonyme Ver Eingabe'!G64</f>
        <v>Synonym von «fortfahren»?</v>
      </c>
      <c r="C351" s="98" t="str">
        <f ca="1">'Synonyme Ver Eingabe'!H64</f>
        <v>fortsetzen</v>
      </c>
      <c r="D351" s="39">
        <f t="shared" ca="1" si="24"/>
        <v>814</v>
      </c>
      <c r="E351" s="98" t="s">
        <v>1335</v>
      </c>
      <c r="F351" s="98" t="str">
        <f t="shared" si="25"/>
        <v>DE 351</v>
      </c>
    </row>
    <row r="352" spans="1:6" x14ac:dyDescent="0.2">
      <c r="A352" s="100">
        <v>352</v>
      </c>
      <c r="B352" s="98" t="str">
        <f ca="1">'Synonyme Ver Eingabe'!G65</f>
        <v>Synonym von «tun»?</v>
      </c>
      <c r="C352" s="98" t="str">
        <f ca="1">'Synonyme Ver Eingabe'!H65</f>
        <v>machen</v>
      </c>
      <c r="D352" s="39">
        <f t="shared" ca="1" si="24"/>
        <v>10738</v>
      </c>
      <c r="E352" s="98" t="s">
        <v>1335</v>
      </c>
      <c r="F352" s="98" t="str">
        <f t="shared" si="25"/>
        <v>DE 352</v>
      </c>
    </row>
    <row r="353" spans="1:6" x14ac:dyDescent="0.2">
      <c r="A353" s="100">
        <v>353</v>
      </c>
      <c r="B353" s="98" t="str">
        <f ca="1">'Synonyme Ver Eingabe'!G66</f>
        <v>Synonym von «erbrechen»?</v>
      </c>
      <c r="C353" s="98" t="str">
        <f ca="1">'Synonyme Ver Eingabe'!H66</f>
        <v>kotzen</v>
      </c>
      <c r="D353" s="39">
        <f t="shared" ca="1" si="24"/>
        <v>13399</v>
      </c>
      <c r="E353" s="98" t="s">
        <v>1335</v>
      </c>
      <c r="F353" s="98" t="str">
        <f t="shared" si="25"/>
        <v>DE 353</v>
      </c>
    </row>
    <row r="354" spans="1:6" x14ac:dyDescent="0.2">
      <c r="A354" s="100">
        <v>354</v>
      </c>
      <c r="B354" s="98" t="str">
        <f ca="1">'Synonyme Ver Eingabe'!G67</f>
        <v>Synonym von «kleckern»?</v>
      </c>
      <c r="C354" s="98" t="str">
        <f ca="1">'Synonyme Ver Eingabe'!H67</f>
        <v>Flecken machen</v>
      </c>
      <c r="D354" s="39">
        <f t="shared" ca="1" si="24"/>
        <v>10041</v>
      </c>
      <c r="E354" s="98" t="s">
        <v>1335</v>
      </c>
      <c r="F354" s="98" t="str">
        <f t="shared" si="25"/>
        <v>DE 354</v>
      </c>
    </row>
    <row r="355" spans="1:6" x14ac:dyDescent="0.2">
      <c r="A355" s="100">
        <v>355</v>
      </c>
      <c r="B355" s="98" t="str">
        <f ca="1">'Synonyme Ver Eingabe'!G68</f>
        <v>Synonym von «rotieren»?</v>
      </c>
      <c r="C355" s="98" t="str">
        <f ca="1">'Synonyme Ver Eingabe'!H68</f>
        <v>drehen</v>
      </c>
      <c r="D355" s="39">
        <f t="shared" ca="1" si="24"/>
        <v>2148</v>
      </c>
      <c r="E355" s="98" t="s">
        <v>1335</v>
      </c>
      <c r="F355" s="98" t="str">
        <f t="shared" si="25"/>
        <v>DE 355</v>
      </c>
    </row>
    <row r="356" spans="1:6" x14ac:dyDescent="0.2">
      <c r="A356" s="100">
        <v>356</v>
      </c>
      <c r="B356" s="98" t="str">
        <f ca="1">'Synonyme Ver Eingabe'!G69</f>
        <v>Synonym von «Gras schneiden»?</v>
      </c>
      <c r="C356" s="98" t="str">
        <f ca="1">'Synonyme Ver Eingabe'!H69</f>
        <v>mähen</v>
      </c>
      <c r="D356" s="39">
        <f t="shared" ca="1" si="24"/>
        <v>7552</v>
      </c>
      <c r="E356" s="98" t="s">
        <v>1335</v>
      </c>
      <c r="F356" s="98" t="str">
        <f t="shared" si="25"/>
        <v>DE 356</v>
      </c>
    </row>
    <row r="357" spans="1:6" x14ac:dyDescent="0.2">
      <c r="A357" s="100">
        <v>357</v>
      </c>
      <c r="B357" s="98" t="str">
        <f ca="1">'Synonyme Ver Eingabe'!G70</f>
        <v>Synonym von «lamentieren»?</v>
      </c>
      <c r="C357" s="98" t="str">
        <f ca="1">'Synonyme Ver Eingabe'!H70</f>
        <v>jammern</v>
      </c>
      <c r="D357" s="39">
        <f t="shared" ca="1" si="24"/>
        <v>10225</v>
      </c>
      <c r="E357" s="98" t="s">
        <v>1335</v>
      </c>
      <c r="F357" s="98" t="str">
        <f t="shared" si="25"/>
        <v>DE 357</v>
      </c>
    </row>
    <row r="358" spans="1:6" x14ac:dyDescent="0.2">
      <c r="A358" s="100">
        <v>358</v>
      </c>
      <c r="B358" s="98" t="str">
        <f ca="1">'Synonyme Ver Eingabe'!G71</f>
        <v>Synonym von «fluchen»?</v>
      </c>
      <c r="C358" s="98" t="str">
        <f ca="1">'Synonyme Ver Eingabe'!H71</f>
        <v>ausrufen</v>
      </c>
      <c r="D358" s="39">
        <f t="shared" ca="1" si="24"/>
        <v>10307</v>
      </c>
      <c r="E358" s="98" t="s">
        <v>1335</v>
      </c>
      <c r="F358" s="98" t="str">
        <f t="shared" si="25"/>
        <v>DE 358</v>
      </c>
    </row>
    <row r="359" spans="1:6" x14ac:dyDescent="0.2">
      <c r="A359" s="100">
        <v>359</v>
      </c>
      <c r="B359" s="98" t="str">
        <f ca="1">'Synonyme Ver Eingabe'!G72</f>
        <v>Synonym von «spenden»?</v>
      </c>
      <c r="C359" s="98" t="str">
        <f ca="1">'Synonyme Ver Eingabe'!H72</f>
        <v>geben</v>
      </c>
      <c r="D359" s="39">
        <f t="shared" ca="1" si="24"/>
        <v>19655</v>
      </c>
      <c r="E359" s="98" t="s">
        <v>1335</v>
      </c>
      <c r="F359" s="98" t="str">
        <f t="shared" si="25"/>
        <v>DE 359</v>
      </c>
    </row>
    <row r="360" spans="1:6" x14ac:dyDescent="0.2">
      <c r="A360" s="100">
        <v>360</v>
      </c>
      <c r="B360" s="20" t="str">
        <f>CONCATENATE("Welches ist die Hauptstadt von ",'Länder getrennt'!J39,"?")</f>
        <v>Welches ist die Hauptstadt von Kanada?</v>
      </c>
      <c r="C360" s="20" t="s">
        <v>99</v>
      </c>
      <c r="D360" s="39">
        <f t="shared" ca="1" si="24"/>
        <v>8400</v>
      </c>
      <c r="E360" s="98" t="s">
        <v>887</v>
      </c>
      <c r="F360" s="98" t="str">
        <f t="shared" si="25"/>
        <v>GG 360</v>
      </c>
    </row>
    <row r="361" spans="1:6" x14ac:dyDescent="0.2">
      <c r="A361" s="100">
        <v>361</v>
      </c>
      <c r="B361" s="20" t="str">
        <f>CONCATENATE("Welches ist die Hauptstadt von ",'Länder getrennt'!J40,"?")</f>
        <v>Welches ist die Hauptstadt von Mexiko?</v>
      </c>
      <c r="C361" s="20" t="s">
        <v>101</v>
      </c>
      <c r="D361" s="39">
        <f t="shared" ca="1" si="24"/>
        <v>2293</v>
      </c>
      <c r="E361" s="98" t="s">
        <v>887</v>
      </c>
      <c r="F361" s="98" t="str">
        <f t="shared" ref="F361:F368" si="26">CONCATENATE(E361," ",A361)</f>
        <v>GG 361</v>
      </c>
    </row>
    <row r="362" spans="1:6" x14ac:dyDescent="0.2">
      <c r="A362" s="100">
        <v>362</v>
      </c>
      <c r="B362" s="20" t="str">
        <f>CONCATENATE("Welches ist die Hauptstadt von ",'Länder getrennt'!J41,"?")</f>
        <v>Welches ist die Hauptstadt von Vereinigte Staaten von Amerika?</v>
      </c>
      <c r="C362" s="20" t="s">
        <v>103</v>
      </c>
      <c r="D362" s="39">
        <f t="shared" ca="1" si="24"/>
        <v>15972</v>
      </c>
      <c r="E362" s="98" t="s">
        <v>887</v>
      </c>
      <c r="F362" s="98" t="str">
        <f t="shared" si="26"/>
        <v>GG 362</v>
      </c>
    </row>
    <row r="363" spans="1:6" x14ac:dyDescent="0.2">
      <c r="A363" s="100">
        <v>363</v>
      </c>
      <c r="B363" s="20" t="str">
        <f>CONCATENATE("Welches ist die Hauptstadt von ",'Länder getrennt'!J42,"?")</f>
        <v>Welches ist die Hauptstadt von Brasilien?</v>
      </c>
      <c r="C363" s="20" t="s">
        <v>135</v>
      </c>
      <c r="D363" s="39">
        <f t="shared" ca="1" si="24"/>
        <v>4415</v>
      </c>
      <c r="E363" s="98" t="s">
        <v>887</v>
      </c>
      <c r="F363" s="98" t="str">
        <f t="shared" si="26"/>
        <v>GG 363</v>
      </c>
    </row>
    <row r="364" spans="1:6" x14ac:dyDescent="0.2">
      <c r="A364" s="100">
        <v>364</v>
      </c>
      <c r="B364" s="20" t="str">
        <f>CONCATENATE("Welches ist die Hauptstadt von ",'Länder getrennt'!J43,"?")</f>
        <v>Welches ist die Hauptstadt von Kuba?</v>
      </c>
      <c r="C364" s="20" t="s">
        <v>125</v>
      </c>
      <c r="D364" s="39">
        <f t="shared" ca="1" si="24"/>
        <v>12191</v>
      </c>
      <c r="E364" s="98" t="s">
        <v>887</v>
      </c>
      <c r="F364" s="98" t="str">
        <f t="shared" si="26"/>
        <v>GG 364</v>
      </c>
    </row>
    <row r="365" spans="1:6" x14ac:dyDescent="0.2">
      <c r="A365" s="100">
        <v>365</v>
      </c>
      <c r="B365" s="20" t="str">
        <f>CONCATENATE("Welches ist die Hauptstadt von ",'Länder getrennt'!J44,"?")</f>
        <v>Welches ist die Hauptstadt von Argentinien?</v>
      </c>
      <c r="C365" s="20" t="s">
        <v>131</v>
      </c>
      <c r="D365" s="39">
        <f t="shared" ca="1" si="24"/>
        <v>11620</v>
      </c>
      <c r="E365" s="98" t="s">
        <v>887</v>
      </c>
      <c r="F365" s="98" t="str">
        <f t="shared" si="26"/>
        <v>GG 365</v>
      </c>
    </row>
    <row r="366" spans="1:6" x14ac:dyDescent="0.2">
      <c r="A366" s="100">
        <v>366</v>
      </c>
      <c r="B366" s="20" t="str">
        <f>CONCATENATE("Welches ist die Hauptstadt von ",'Länder getrennt'!J45,"?")</f>
        <v>Welches ist die Hauptstadt von Kolumbien?</v>
      </c>
      <c r="C366" s="20" t="s">
        <v>143</v>
      </c>
      <c r="D366" s="39">
        <f t="shared" ca="1" si="24"/>
        <v>15381</v>
      </c>
      <c r="E366" s="98" t="s">
        <v>887</v>
      </c>
      <c r="F366" s="98" t="str">
        <f t="shared" si="26"/>
        <v>GG 366</v>
      </c>
    </row>
    <row r="367" spans="1:6" x14ac:dyDescent="0.2">
      <c r="A367" s="100">
        <v>367</v>
      </c>
      <c r="B367" s="20" t="str">
        <f>CONCATENATE("Welches ist die Hauptstadt von ",'Länder getrennt'!J46,"?")</f>
        <v>Welches ist die Hauptstadt von Chile?</v>
      </c>
      <c r="C367" s="20" t="s">
        <v>137</v>
      </c>
      <c r="D367" s="39">
        <f t="shared" ca="1" si="24"/>
        <v>8431</v>
      </c>
      <c r="E367" s="98" t="s">
        <v>887</v>
      </c>
      <c r="F367" s="98" t="str">
        <f t="shared" si="26"/>
        <v>GG 367</v>
      </c>
    </row>
    <row r="368" spans="1:6" x14ac:dyDescent="0.2">
      <c r="A368" s="100">
        <v>368</v>
      </c>
      <c r="B368" s="20" t="str">
        <f>CONCATENATE("Welches ist die Hauptstadt von ",'Länder getrennt'!J47,"?")</f>
        <v>Welches ist die Hauptstadt von Peru?</v>
      </c>
      <c r="C368" s="20" t="s">
        <v>147</v>
      </c>
      <c r="D368" s="39">
        <f t="shared" ca="1" si="24"/>
        <v>13314</v>
      </c>
      <c r="E368" s="98" t="s">
        <v>887</v>
      </c>
      <c r="F368" s="98" t="str">
        <f t="shared" si="26"/>
        <v>GG 368</v>
      </c>
    </row>
    <row r="369" spans="1:6" x14ac:dyDescent="0.2">
      <c r="A369" s="100">
        <v>369</v>
      </c>
      <c r="B369" s="20" t="str">
        <f>CONCATENATE("Welches ist die Hauptstadt von ",'Länder getrennt'!R48,"?")</f>
        <v>Welches ist die Hauptstadt von Malediven?</v>
      </c>
      <c r="C369" s="7" t="s">
        <v>203</v>
      </c>
      <c r="D369" s="39">
        <f t="shared" ca="1" si="24"/>
        <v>6006</v>
      </c>
      <c r="E369" s="98" t="s">
        <v>887</v>
      </c>
      <c r="F369" s="98" t="str">
        <f t="shared" ref="F369:F390" si="27">CONCATENATE(E369," ",A369)</f>
        <v>GG 369</v>
      </c>
    </row>
    <row r="370" spans="1:6" x14ac:dyDescent="0.2">
      <c r="A370" s="100">
        <v>370</v>
      </c>
      <c r="B370" s="20" t="str">
        <f>CONCATENATE("Welches ist die Hauptstadt von ",'Länder getrennt'!R49,"?")</f>
        <v>Welches ist die Hauptstadt von Irak?</v>
      </c>
      <c r="C370" s="7" t="s">
        <v>177</v>
      </c>
      <c r="D370" s="39">
        <f t="shared" ca="1" si="24"/>
        <v>5531</v>
      </c>
      <c r="E370" s="98" t="s">
        <v>887</v>
      </c>
      <c r="F370" s="98" t="str">
        <f t="shared" si="27"/>
        <v>GG 370</v>
      </c>
    </row>
    <row r="371" spans="1:6" x14ac:dyDescent="0.2">
      <c r="A371" s="100">
        <v>371</v>
      </c>
      <c r="B371" s="20" t="str">
        <f>CONCATENATE("Welches ist die Hauptstadt von ",'Länder getrennt'!R50,"?")</f>
        <v>Welches ist die Hauptstadt von Japan?</v>
      </c>
      <c r="C371" s="7" t="s">
        <v>183</v>
      </c>
      <c r="D371" s="39">
        <f t="shared" ca="1" si="24"/>
        <v>1727</v>
      </c>
      <c r="E371" s="98" t="s">
        <v>887</v>
      </c>
      <c r="F371" s="98" t="str">
        <f t="shared" si="27"/>
        <v>GG 371</v>
      </c>
    </row>
    <row r="372" spans="1:6" x14ac:dyDescent="0.2">
      <c r="A372" s="100">
        <v>372</v>
      </c>
      <c r="B372" s="20" t="str">
        <f>CONCATENATE("Welches ist die Hauptstadt von ",'Länder getrennt'!R51,"?")</f>
        <v>Welches ist die Hauptstadt von Südkorea?</v>
      </c>
      <c r="C372" s="7" t="s">
        <v>226</v>
      </c>
      <c r="D372" s="39">
        <f t="shared" ca="1" si="24"/>
        <v>19217</v>
      </c>
      <c r="E372" s="98" t="s">
        <v>887</v>
      </c>
      <c r="F372" s="98" t="str">
        <f t="shared" si="27"/>
        <v>GG 372</v>
      </c>
    </row>
    <row r="373" spans="1:6" x14ac:dyDescent="0.2">
      <c r="A373" s="100">
        <v>373</v>
      </c>
      <c r="B373" s="20" t="str">
        <f>CONCATENATE("Welches ist die Hauptstadt von ",'Länder getrennt'!R52,"?")</f>
        <v>Welches ist die Hauptstadt von Singapur?</v>
      </c>
      <c r="C373" s="7" t="s">
        <v>222</v>
      </c>
      <c r="D373" s="39">
        <f t="shared" ca="1" si="24"/>
        <v>12491</v>
      </c>
      <c r="E373" s="98" t="s">
        <v>887</v>
      </c>
      <c r="F373" s="98" t="str">
        <f t="shared" si="27"/>
        <v>GG 373</v>
      </c>
    </row>
    <row r="374" spans="1:6" x14ac:dyDescent="0.2">
      <c r="A374" s="100">
        <v>374</v>
      </c>
      <c r="B374" s="20" t="str">
        <f>CONCATENATE("Welches ist die Hauptstadt von ",'Länder getrennt'!R53,"?")</f>
        <v>Welches ist die Hauptstadt von Iran?</v>
      </c>
      <c r="C374" s="7" t="s">
        <v>179</v>
      </c>
      <c r="D374" s="39">
        <f t="shared" ca="1" si="24"/>
        <v>6040</v>
      </c>
      <c r="E374" s="98" t="s">
        <v>887</v>
      </c>
      <c r="F374" s="98" t="str">
        <f t="shared" si="27"/>
        <v>GG 374</v>
      </c>
    </row>
    <row r="375" spans="1:6" x14ac:dyDescent="0.2">
      <c r="A375" s="100">
        <v>375</v>
      </c>
      <c r="B375" s="20" t="str">
        <f>CONCATENATE("Welches ist die Hauptstadt von ",'Länder getrennt'!R54,"?")</f>
        <v>Welches ist die Hauptstadt von China?</v>
      </c>
      <c r="C375" s="7" t="s">
        <v>169</v>
      </c>
      <c r="D375" s="39">
        <f t="shared" ca="1" si="24"/>
        <v>13647</v>
      </c>
      <c r="E375" s="98" t="s">
        <v>887</v>
      </c>
      <c r="F375" s="98" t="str">
        <f t="shared" si="27"/>
        <v>GG 375</v>
      </c>
    </row>
    <row r="376" spans="1:6" x14ac:dyDescent="0.2">
      <c r="A376" s="100">
        <v>376</v>
      </c>
      <c r="B376" s="20" t="str">
        <f>CONCATENATE("Welches ist die Hauptstadt von ",'Länder getrennt'!R55,"?")</f>
        <v>Welches ist die Hauptstadt von Philippinen?</v>
      </c>
      <c r="C376" s="7" t="s">
        <v>219</v>
      </c>
      <c r="D376" s="39">
        <f t="shared" ca="1" si="24"/>
        <v>11683</v>
      </c>
      <c r="E376" s="98" t="s">
        <v>887</v>
      </c>
      <c r="F376" s="98" t="str">
        <f t="shared" si="27"/>
        <v>GG 376</v>
      </c>
    </row>
    <row r="377" spans="1:6" x14ac:dyDescent="0.2">
      <c r="A377" s="100">
        <v>377</v>
      </c>
      <c r="B377" s="20" t="str">
        <f>CONCATENATE("Welches ist die Hauptstadt von ",'Länder getrennt'!R56,"?")</f>
        <v>Welches ist die Hauptstadt von Israel?</v>
      </c>
      <c r="C377" s="7" t="s">
        <v>181</v>
      </c>
      <c r="D377" s="39">
        <f t="shared" ca="1" si="24"/>
        <v>9189</v>
      </c>
      <c r="E377" s="98" t="s">
        <v>887</v>
      </c>
      <c r="F377" s="98" t="str">
        <f t="shared" si="27"/>
        <v>GG 377</v>
      </c>
    </row>
    <row r="378" spans="1:6" x14ac:dyDescent="0.2">
      <c r="A378" s="100">
        <v>378</v>
      </c>
      <c r="B378" s="20" t="str">
        <f>CONCATENATE("Welches ist die Hauptstadt von ",'Länder getrennt'!R57,"?")</f>
        <v>Welches ist die Hauptstadt von Afghanistan?</v>
      </c>
      <c r="C378" s="7" t="s">
        <v>155</v>
      </c>
      <c r="D378" s="39">
        <f t="shared" ca="1" si="24"/>
        <v>3111</v>
      </c>
      <c r="E378" s="98" t="s">
        <v>887</v>
      </c>
      <c r="F378" s="98" t="str">
        <f t="shared" si="27"/>
        <v>GG 378</v>
      </c>
    </row>
    <row r="379" spans="1:6" x14ac:dyDescent="0.2">
      <c r="A379" s="100">
        <v>379</v>
      </c>
      <c r="B379" s="20" t="str">
        <f>CONCATENATE("Welches ist die Hauptstadt von ",'Länder getrennt'!R58,"?")</f>
        <v>Welches ist die Hauptstadt von Nepal?</v>
      </c>
      <c r="C379" s="7" t="s">
        <v>209</v>
      </c>
      <c r="D379" s="39">
        <f t="shared" ca="1" si="24"/>
        <v>7895</v>
      </c>
      <c r="E379" s="98" t="s">
        <v>887</v>
      </c>
      <c r="F379" s="98" t="str">
        <f t="shared" si="27"/>
        <v>GG 379</v>
      </c>
    </row>
    <row r="380" spans="1:6" x14ac:dyDescent="0.2">
      <c r="A380" s="100">
        <v>380</v>
      </c>
      <c r="B380" s="20" t="str">
        <f>CONCATENATE("Welches ist die Hauptstadt von ",'Länder getrennt'!R59,"?")</f>
        <v>Welches ist die Hauptstadt von Malaysia?</v>
      </c>
      <c r="C380" s="7" t="s">
        <v>201</v>
      </c>
      <c r="D380" s="39">
        <f t="shared" ca="1" si="24"/>
        <v>5840</v>
      </c>
      <c r="E380" s="98" t="s">
        <v>887</v>
      </c>
      <c r="F380" s="98" t="str">
        <f t="shared" si="27"/>
        <v>GG 380</v>
      </c>
    </row>
    <row r="381" spans="1:6" x14ac:dyDescent="0.2">
      <c r="A381" s="100">
        <v>381</v>
      </c>
      <c r="B381" s="20" t="str">
        <f>CONCATENATE("Welches ist die Hauptstadt von ",'Länder getrennt'!R60,"?")</f>
        <v>Welches ist die Hauptstadt von Kuwait?</v>
      </c>
      <c r="C381" s="7" t="s">
        <v>195</v>
      </c>
      <c r="D381" s="39">
        <f t="shared" ca="1" si="24"/>
        <v>9937</v>
      </c>
      <c r="E381" s="98" t="s">
        <v>887</v>
      </c>
      <c r="F381" s="98" t="str">
        <f t="shared" si="27"/>
        <v>GG 381</v>
      </c>
    </row>
    <row r="382" spans="1:6" x14ac:dyDescent="0.2">
      <c r="A382" s="100">
        <v>382</v>
      </c>
      <c r="B382" s="20" t="str">
        <f>CONCATENATE("Welches ist die Hauptstadt von ",'Länder getrennt'!R61,"?")</f>
        <v>Welches ist die Hauptstadt von Vietnam?</v>
      </c>
      <c r="C382" s="7" t="s">
        <v>242</v>
      </c>
      <c r="D382" s="39">
        <f t="shared" ca="1" si="24"/>
        <v>18261</v>
      </c>
      <c r="E382" s="98" t="s">
        <v>887</v>
      </c>
      <c r="F382" s="98" t="str">
        <f t="shared" si="27"/>
        <v>GG 382</v>
      </c>
    </row>
    <row r="383" spans="1:6" x14ac:dyDescent="0.2">
      <c r="A383" s="100">
        <v>383</v>
      </c>
      <c r="B383" s="20" t="str">
        <f>CONCATENATE("Welches ist die Hauptstadt von ",'Länder getrennt'!R62,"?")</f>
        <v>Welches ist die Hauptstadt von Pakistan?</v>
      </c>
      <c r="C383" s="7" t="s">
        <v>217</v>
      </c>
      <c r="D383" s="39">
        <f t="shared" ca="1" si="24"/>
        <v>5895</v>
      </c>
      <c r="E383" s="98" t="s">
        <v>887</v>
      </c>
      <c r="F383" s="98" t="str">
        <f t="shared" si="27"/>
        <v>GG 383</v>
      </c>
    </row>
    <row r="384" spans="1:6" x14ac:dyDescent="0.2">
      <c r="A384" s="100">
        <v>384</v>
      </c>
      <c r="B384" s="20" t="str">
        <f>CONCATENATE("Welches ist die Hauptstadt von ",'Länder getrennt'!R63,"?")</f>
        <v>Welches ist die Hauptstadt von Indonesien?</v>
      </c>
      <c r="C384" s="7" t="s">
        <v>175</v>
      </c>
      <c r="D384" s="39">
        <f t="shared" ca="1" si="24"/>
        <v>10798</v>
      </c>
      <c r="E384" s="98" t="s">
        <v>887</v>
      </c>
      <c r="F384" s="98" t="str">
        <f t="shared" si="27"/>
        <v>GG 384</v>
      </c>
    </row>
    <row r="385" spans="1:6" x14ac:dyDescent="0.2">
      <c r="A385" s="100">
        <v>385</v>
      </c>
      <c r="B385" s="20" t="str">
        <f>CONCATENATE("Welches ist die Hauptstadt von ",'Länder getrennt'!R64,"?")</f>
        <v>Welches ist die Hauptstadt von Sri Lanka?</v>
      </c>
      <c r="C385" s="7" t="s">
        <v>224</v>
      </c>
      <c r="D385" s="39">
        <f t="shared" ca="1" si="24"/>
        <v>19077</v>
      </c>
      <c r="E385" s="98" t="s">
        <v>887</v>
      </c>
      <c r="F385" s="98" t="str">
        <f t="shared" si="27"/>
        <v>GG 385</v>
      </c>
    </row>
    <row r="386" spans="1:6" x14ac:dyDescent="0.2">
      <c r="A386" s="100">
        <v>386</v>
      </c>
      <c r="B386" s="20" t="str">
        <f>CONCATENATE("Welches ist die Hauptstadt von ",'Länder getrennt'!R65,"?")</f>
        <v>Welches ist die Hauptstadt von Syrien?</v>
      </c>
      <c r="C386" s="7" t="s">
        <v>228</v>
      </c>
      <c r="D386" s="39">
        <f t="shared" ca="1" si="24"/>
        <v>13325</v>
      </c>
      <c r="E386" s="98" t="s">
        <v>887</v>
      </c>
      <c r="F386" s="98" t="str">
        <f t="shared" si="27"/>
        <v>GG 386</v>
      </c>
    </row>
    <row r="387" spans="1:6" x14ac:dyDescent="0.2">
      <c r="A387" s="100">
        <v>387</v>
      </c>
      <c r="B387" s="20" t="str">
        <f>CONCATENATE("Welches ist die Hauptstadt von ",'Länder getrennt'!R66,"?")</f>
        <v>Welches ist die Hauptstadt von Indien?</v>
      </c>
      <c r="C387" s="7" t="s">
        <v>173</v>
      </c>
      <c r="D387" s="39">
        <f t="shared" ca="1" si="24"/>
        <v>7720</v>
      </c>
      <c r="E387" s="98" t="s">
        <v>887</v>
      </c>
      <c r="F387" s="98" t="str">
        <f t="shared" si="27"/>
        <v>GG 387</v>
      </c>
    </row>
    <row r="388" spans="1:6" x14ac:dyDescent="0.2">
      <c r="A388" s="100">
        <v>388</v>
      </c>
      <c r="B388" s="20" t="str">
        <f>CONCATENATE("Welches ist die Hauptstadt von ",'Länder getrennt'!R67,"?")</f>
        <v>Welches ist die Hauptstadt von Thailand?</v>
      </c>
      <c r="C388" s="7" t="s">
        <v>234</v>
      </c>
      <c r="D388" s="39">
        <f t="shared" ca="1" si="24"/>
        <v>6968</v>
      </c>
      <c r="E388" s="98" t="s">
        <v>887</v>
      </c>
      <c r="F388" s="98" t="str">
        <f t="shared" si="27"/>
        <v>GG 388</v>
      </c>
    </row>
    <row r="389" spans="1:6" x14ac:dyDescent="0.2">
      <c r="A389" s="100">
        <v>389</v>
      </c>
      <c r="B389" s="20" t="str">
        <f>CONCATENATE("Welches ist die Hauptstadt von ",'Länder getrennt'!R68,"?")</f>
        <v>Welches ist die Hauptstadt von Libanon?</v>
      </c>
      <c r="C389" s="7" t="s">
        <v>199</v>
      </c>
      <c r="D389" s="39">
        <f t="shared" ca="1" si="24"/>
        <v>14859</v>
      </c>
      <c r="E389" s="98" t="s">
        <v>887</v>
      </c>
      <c r="F389" s="98" t="str">
        <f t="shared" si="27"/>
        <v>GG 389</v>
      </c>
    </row>
    <row r="390" spans="1:6" x14ac:dyDescent="0.2">
      <c r="A390" s="100">
        <v>390</v>
      </c>
      <c r="B390" s="98" t="str">
        <f>CONCATENATE("Englisch für «",'English Eingabe'!B1,"»?")</f>
        <v>Englisch für «Schön, dich kennen zu lernen.»?</v>
      </c>
      <c r="C390" s="98" t="str">
        <f>'English Eingabe'!C1</f>
        <v>Nice to meet you.</v>
      </c>
      <c r="D390" s="39">
        <f t="shared" ca="1" si="24"/>
        <v>7229</v>
      </c>
      <c r="E390" s="98" t="s">
        <v>1293</v>
      </c>
      <c r="F390" s="98" t="str">
        <f t="shared" si="27"/>
        <v>EN 390</v>
      </c>
    </row>
    <row r="391" spans="1:6" x14ac:dyDescent="0.2">
      <c r="A391" s="100">
        <v>391</v>
      </c>
      <c r="B391" s="98" t="str">
        <f>CONCATENATE("Englisch für «",'English Eingabe'!B2,"»?")</f>
        <v>Englisch für «Wie spät ist es?»?</v>
      </c>
      <c r="C391" s="98" t="str">
        <f>'English Eingabe'!C2</f>
        <v>What's the time?</v>
      </c>
      <c r="D391" s="39">
        <f t="shared" ca="1" si="24"/>
        <v>3339</v>
      </c>
      <c r="E391" s="98" t="s">
        <v>1293</v>
      </c>
      <c r="F391" s="98" t="str">
        <f t="shared" ref="F391:F454" si="28">CONCATENATE(E391," ",A391)</f>
        <v>EN 391</v>
      </c>
    </row>
    <row r="392" spans="1:6" x14ac:dyDescent="0.2">
      <c r="A392" s="100">
        <v>392</v>
      </c>
      <c r="B392" s="98" t="str">
        <f>CONCATENATE("Englisch für «",'English Eingabe'!B3,"»?")</f>
        <v>Englisch für «Es ist 8 Uhr.»?</v>
      </c>
      <c r="C392" s="98" t="str">
        <f>'English Eingabe'!C3</f>
        <v>It's 8 o'clock</v>
      </c>
      <c r="D392" s="39">
        <f t="shared" ca="1" si="24"/>
        <v>14871</v>
      </c>
      <c r="E392" s="98" t="s">
        <v>1293</v>
      </c>
      <c r="F392" s="98" t="str">
        <f t="shared" si="28"/>
        <v>EN 392</v>
      </c>
    </row>
    <row r="393" spans="1:6" x14ac:dyDescent="0.2">
      <c r="A393" s="100">
        <v>393</v>
      </c>
      <c r="B393" s="98" t="str">
        <f>CONCATENATE("Englisch für «",'English Eingabe'!B4,"»?")</f>
        <v>Englisch für «Schön, dich / Sie zu sehen.»?</v>
      </c>
      <c r="C393" s="98" t="str">
        <f>'English Eingabe'!C4</f>
        <v>Nice to see you.</v>
      </c>
      <c r="D393" s="39">
        <f t="shared" ca="1" si="24"/>
        <v>7233</v>
      </c>
      <c r="E393" s="98" t="s">
        <v>1293</v>
      </c>
      <c r="F393" s="98" t="str">
        <f t="shared" si="28"/>
        <v>EN 393</v>
      </c>
    </row>
    <row r="394" spans="1:6" x14ac:dyDescent="0.2">
      <c r="A394" s="100">
        <v>394</v>
      </c>
      <c r="B394" s="98" t="str">
        <f>CONCATENATE("Englisch für «",'English Eingabe'!B5,"»?")</f>
        <v>Englisch für «Schön, dich / Sie wiederzusehen.»?</v>
      </c>
      <c r="C394" s="98" t="str">
        <f>'English Eingabe'!C5</f>
        <v>Nice to see you again.</v>
      </c>
      <c r="D394" s="39">
        <f t="shared" ca="1" si="24"/>
        <v>9821</v>
      </c>
      <c r="E394" s="98" t="s">
        <v>1293</v>
      </c>
      <c r="F394" s="98" t="str">
        <f t="shared" si="28"/>
        <v>EN 394</v>
      </c>
    </row>
    <row r="395" spans="1:6" x14ac:dyDescent="0.2">
      <c r="A395" s="100">
        <v>395</v>
      </c>
      <c r="B395" s="98" t="str">
        <f>CONCATENATE("Englisch für «",'English Eingabe'!B6,"»?")</f>
        <v>Englisch für «Auf Wiedersehen.»?</v>
      </c>
      <c r="C395" s="98" t="str">
        <f>'English Eingabe'!C6</f>
        <v>Good bye.</v>
      </c>
      <c r="D395" s="39">
        <f t="shared" ca="1" si="24"/>
        <v>17909</v>
      </c>
      <c r="E395" s="98" t="s">
        <v>1293</v>
      </c>
      <c r="F395" s="98" t="str">
        <f t="shared" si="28"/>
        <v>EN 395</v>
      </c>
    </row>
    <row r="396" spans="1:6" x14ac:dyDescent="0.2">
      <c r="A396" s="100">
        <v>396</v>
      </c>
      <c r="B396" s="98" t="str">
        <f>CONCATENATE("Englisch für «",'English Eingabe'!B7,"»?")</f>
        <v>Englisch für «Tschüss.»?</v>
      </c>
      <c r="C396" s="98" t="str">
        <f>'English Eingabe'!C7</f>
        <v>Bye. / See you.</v>
      </c>
      <c r="D396" s="39">
        <f t="shared" ca="1" si="24"/>
        <v>12295</v>
      </c>
      <c r="E396" s="98" t="s">
        <v>1293</v>
      </c>
      <c r="F396" s="98" t="str">
        <f t="shared" si="28"/>
        <v>EN 396</v>
      </c>
    </row>
    <row r="397" spans="1:6" x14ac:dyDescent="0.2">
      <c r="A397" s="100">
        <v>397</v>
      </c>
      <c r="B397" s="98" t="str">
        <f>CONCATENATE("Englisch für «",'English Eingabe'!B8,"»?")</f>
        <v>Englisch für «Bis später.»?</v>
      </c>
      <c r="C397" s="98" t="str">
        <f>'English Eingabe'!C8</f>
        <v>See you later.</v>
      </c>
      <c r="D397" s="39">
        <f t="shared" ca="1" si="24"/>
        <v>5538</v>
      </c>
      <c r="E397" s="98" t="s">
        <v>1293</v>
      </c>
      <c r="F397" s="98" t="str">
        <f t="shared" si="28"/>
        <v>EN 397</v>
      </c>
    </row>
    <row r="398" spans="1:6" x14ac:dyDescent="0.2">
      <c r="A398" s="100">
        <v>398</v>
      </c>
      <c r="B398" s="98" t="str">
        <f>CONCATENATE("Englisch für «",'English Eingabe'!B9,"»?")</f>
        <v>Englisch für «Bis bald.»?</v>
      </c>
      <c r="C398" s="98" t="str">
        <f>'English Eingabe'!C9</f>
        <v>See you soon.</v>
      </c>
      <c r="D398" s="39">
        <f t="shared" ca="1" si="24"/>
        <v>13636</v>
      </c>
      <c r="E398" s="98" t="s">
        <v>1293</v>
      </c>
      <c r="F398" s="98" t="str">
        <f t="shared" si="28"/>
        <v>EN 398</v>
      </c>
    </row>
    <row r="399" spans="1:6" x14ac:dyDescent="0.2">
      <c r="A399" s="100">
        <v>399</v>
      </c>
      <c r="B399" s="98" t="str">
        <f>CONCATENATE("Englisch für «",'English Eingabe'!B10,"»?")</f>
        <v>Englisch für «Bis morgen.»?</v>
      </c>
      <c r="C399" s="98" t="str">
        <f>'English Eingabe'!C10</f>
        <v>See you tomorrow.</v>
      </c>
      <c r="D399" s="39">
        <f t="shared" ca="1" si="24"/>
        <v>4102</v>
      </c>
      <c r="E399" s="98" t="s">
        <v>1293</v>
      </c>
      <c r="F399" s="98" t="str">
        <f t="shared" si="28"/>
        <v>EN 399</v>
      </c>
    </row>
    <row r="400" spans="1:6" x14ac:dyDescent="0.2">
      <c r="A400" s="100">
        <v>400</v>
      </c>
      <c r="B400" s="98" t="str">
        <f>CONCATENATE("Englisch für «",'English Eingabe'!B11,"»?")</f>
        <v>Englisch für «Bis nächste Woche.»?</v>
      </c>
      <c r="C400" s="98" t="str">
        <f>'English Eingabe'!C11</f>
        <v>See you next week.</v>
      </c>
      <c r="D400" s="39">
        <f t="shared" ca="1" si="24"/>
        <v>10102</v>
      </c>
      <c r="E400" s="98" t="s">
        <v>1293</v>
      </c>
      <c r="F400" s="98" t="str">
        <f t="shared" si="28"/>
        <v>EN 400</v>
      </c>
    </row>
    <row r="401" spans="1:6" x14ac:dyDescent="0.2">
      <c r="A401" s="100">
        <v>401</v>
      </c>
      <c r="B401" s="98" t="str">
        <f>CONCATENATE("Englisch für «",'English Eingabe'!B12,"»?")</f>
        <v>Englisch für «Gute Nacht.»?</v>
      </c>
      <c r="C401" s="98" t="str">
        <f>'English Eingabe'!C12</f>
        <v>Good night.</v>
      </c>
      <c r="D401" s="39">
        <f t="shared" ca="1" si="24"/>
        <v>9067</v>
      </c>
      <c r="E401" s="98" t="s">
        <v>1293</v>
      </c>
      <c r="F401" s="98" t="str">
        <f t="shared" si="28"/>
        <v>EN 401</v>
      </c>
    </row>
    <row r="402" spans="1:6" x14ac:dyDescent="0.2">
      <c r="A402" s="100">
        <v>402</v>
      </c>
      <c r="B402" s="98" t="str">
        <f>CONCATENATE("Englisch für «",'English Eingabe'!B13,"»?")</f>
        <v>Englisch für «Wie geht es dir / Ihnen?»?</v>
      </c>
      <c r="C402" s="98" t="str">
        <f>'English Eingabe'!C13</f>
        <v>How are you?</v>
      </c>
      <c r="D402" s="39">
        <f t="shared" ca="1" si="24"/>
        <v>7412</v>
      </c>
      <c r="E402" s="98" t="s">
        <v>1293</v>
      </c>
      <c r="F402" s="98" t="str">
        <f t="shared" si="28"/>
        <v>EN 402</v>
      </c>
    </row>
    <row r="403" spans="1:6" x14ac:dyDescent="0.2">
      <c r="A403" s="100">
        <v>403</v>
      </c>
      <c r="B403" s="98" t="str">
        <f>CONCATENATE("Englisch für «",'English Eingabe'!B14,"»?")</f>
        <v>Englisch für «Wie geht es dir / Ihnen heute?»?</v>
      </c>
      <c r="C403" s="98" t="str">
        <f>'English Eingabe'!C14</f>
        <v>How are you today?</v>
      </c>
      <c r="D403" s="39">
        <f t="shared" ca="1" si="24"/>
        <v>18605</v>
      </c>
      <c r="E403" s="98" t="s">
        <v>1293</v>
      </c>
      <c r="F403" s="98" t="str">
        <f t="shared" si="28"/>
        <v>EN 403</v>
      </c>
    </row>
    <row r="404" spans="1:6" x14ac:dyDescent="0.2">
      <c r="A404" s="100">
        <v>404</v>
      </c>
      <c r="B404" s="98" t="str">
        <f>CONCATENATE("Englisch für «",'English Eingabe'!B15,"»?")</f>
        <v>Englisch für «Gut, danke.»?</v>
      </c>
      <c r="C404" s="98" t="str">
        <f>'English Eingabe'!C15</f>
        <v>Fine, thank you/thanks.</v>
      </c>
      <c r="D404" s="39">
        <f t="shared" ca="1" si="24"/>
        <v>10361</v>
      </c>
      <c r="E404" s="98" t="s">
        <v>1293</v>
      </c>
      <c r="F404" s="98" t="str">
        <f t="shared" si="28"/>
        <v>EN 404</v>
      </c>
    </row>
    <row r="405" spans="1:6" x14ac:dyDescent="0.2">
      <c r="A405" s="100">
        <v>405</v>
      </c>
      <c r="B405" s="98" t="str">
        <f>CONCATENATE("Englisch für «",'English Eingabe'!B16,"»?")</f>
        <v>Englisch für «Sehr gut.»?</v>
      </c>
      <c r="C405" s="98" t="str">
        <f>'English Eingabe'!C16</f>
        <v>Very well.</v>
      </c>
      <c r="D405" s="39">
        <f t="shared" ca="1" si="24"/>
        <v>6195</v>
      </c>
      <c r="E405" s="98" t="s">
        <v>1293</v>
      </c>
      <c r="F405" s="98" t="str">
        <f t="shared" si="28"/>
        <v>EN 405</v>
      </c>
    </row>
    <row r="406" spans="1:6" x14ac:dyDescent="0.2">
      <c r="A406" s="100">
        <v>406</v>
      </c>
      <c r="B406" s="98" t="str">
        <f>CONCATENATE("Englisch für «",'English Eingabe'!B17,"»?")</f>
        <v>Englisch für «Ich bin okay.»?</v>
      </c>
      <c r="C406" s="98" t="str">
        <f>'English Eingabe'!C17</f>
        <v>I'm okay / all right.</v>
      </c>
      <c r="D406" s="39">
        <f t="shared" ca="1" si="24"/>
        <v>18763</v>
      </c>
      <c r="E406" s="98" t="s">
        <v>1293</v>
      </c>
      <c r="F406" s="98" t="str">
        <f t="shared" si="28"/>
        <v>EN 406</v>
      </c>
    </row>
    <row r="407" spans="1:6" x14ac:dyDescent="0.2">
      <c r="A407" s="100">
        <v>407</v>
      </c>
      <c r="B407" s="98" t="str">
        <f>CONCATENATE("Englisch für «",'English Eingabe'!B18,"»?")</f>
        <v>Englisch für «Was fehlt dir / Ihnen?»?</v>
      </c>
      <c r="C407" s="98" t="str">
        <f>'English Eingabe'!C18</f>
        <v>What's wrong with you?</v>
      </c>
      <c r="D407" s="39">
        <f t="shared" ca="1" si="24"/>
        <v>4373</v>
      </c>
      <c r="E407" s="98" t="s">
        <v>1293</v>
      </c>
      <c r="F407" s="98" t="str">
        <f t="shared" si="28"/>
        <v>EN 407</v>
      </c>
    </row>
    <row r="408" spans="1:6" x14ac:dyDescent="0.2">
      <c r="A408" s="100">
        <v>408</v>
      </c>
      <c r="B408" s="98" t="str">
        <f>CONCATENATE("Englisch für «",'English Eingabe'!B19,"»?")</f>
        <v>Englisch für «Was ist mit dir / Ihnen los?»?</v>
      </c>
      <c r="C408" s="98" t="str">
        <f>'English Eingabe'!C19</f>
        <v>What's the matter with you?</v>
      </c>
      <c r="D408" s="39">
        <f t="shared" ca="1" si="24"/>
        <v>15057</v>
      </c>
      <c r="E408" s="98" t="s">
        <v>1293</v>
      </c>
      <c r="F408" s="98" t="str">
        <f t="shared" si="28"/>
        <v>EN 408</v>
      </c>
    </row>
    <row r="409" spans="1:6" x14ac:dyDescent="0.2">
      <c r="A409" s="100">
        <v>409</v>
      </c>
      <c r="B409" s="98" t="str">
        <f>CONCATENATE("Englisch für «",'English Eingabe'!B20,"»?")</f>
        <v>Englisch für «Bist du / Sind Sie okay?»?</v>
      </c>
      <c r="C409" s="98" t="str">
        <f>'English Eingabe'!C20</f>
        <v>Are you all right?</v>
      </c>
      <c r="D409" s="39">
        <f t="shared" ca="1" si="24"/>
        <v>12807</v>
      </c>
      <c r="E409" s="98" t="s">
        <v>1293</v>
      </c>
      <c r="F409" s="98" t="str">
        <f t="shared" si="28"/>
        <v>EN 409</v>
      </c>
    </row>
    <row r="410" spans="1:6" x14ac:dyDescent="0.2">
      <c r="A410" s="100">
        <v>410</v>
      </c>
      <c r="B410" s="98" t="str">
        <f>CONCATENATE("Englisch für «",'English Eingabe'!B21,"»?")</f>
        <v>Englisch für «Ich bin müde.»?</v>
      </c>
      <c r="C410" s="98" t="str">
        <f>'English Eingabe'!C21</f>
        <v>I'm tired.</v>
      </c>
      <c r="D410" s="39">
        <f t="shared" ref="D410:D473" ca="1" si="29">RANDBETWEEN(1,20000)</f>
        <v>17901</v>
      </c>
      <c r="E410" s="98" t="s">
        <v>1293</v>
      </c>
      <c r="F410" s="98" t="str">
        <f t="shared" si="28"/>
        <v>EN 410</v>
      </c>
    </row>
    <row r="411" spans="1:6" x14ac:dyDescent="0.2">
      <c r="A411" s="100">
        <v>411</v>
      </c>
      <c r="B411" s="98" t="str">
        <f>CONCATENATE("Englisch für «",'English Eingabe'!B22,"»?")</f>
        <v>Englisch für «Ich bin geschafft.»?</v>
      </c>
      <c r="C411" s="98" t="str">
        <f>'English Eingabe'!C22</f>
        <v>I'm exhausted.</v>
      </c>
      <c r="D411" s="39">
        <f t="shared" ca="1" si="29"/>
        <v>13890</v>
      </c>
      <c r="E411" s="98" t="s">
        <v>1293</v>
      </c>
      <c r="F411" s="98" t="str">
        <f t="shared" si="28"/>
        <v>EN 411</v>
      </c>
    </row>
    <row r="412" spans="1:6" x14ac:dyDescent="0.2">
      <c r="A412" s="100">
        <v>412</v>
      </c>
      <c r="B412" s="98" t="str">
        <f>CONCATENATE("Englisch für «",'English Eingabe'!B23,"»?")</f>
        <v>Englisch für «Ich hab eine Erkältung.»?</v>
      </c>
      <c r="C412" s="98" t="str">
        <f>'English Eingabe'!C23</f>
        <v>I've got a cold.</v>
      </c>
      <c r="D412" s="39">
        <f t="shared" ca="1" si="29"/>
        <v>6969</v>
      </c>
      <c r="E412" s="98" t="s">
        <v>1293</v>
      </c>
      <c r="F412" s="98" t="str">
        <f t="shared" si="28"/>
        <v>EN 412</v>
      </c>
    </row>
    <row r="413" spans="1:6" x14ac:dyDescent="0.2">
      <c r="A413" s="100">
        <v>413</v>
      </c>
      <c r="B413" s="98" t="str">
        <f>CONCATENATE("Englisch für «",'English Eingabe'!B24,"»?")</f>
        <v>Englisch für «Guten Morgen.»?</v>
      </c>
      <c r="C413" s="98" t="str">
        <f>'English Eingabe'!C24</f>
        <v>Good morning.</v>
      </c>
      <c r="D413" s="39">
        <f t="shared" ca="1" si="29"/>
        <v>7245</v>
      </c>
      <c r="E413" s="98" t="s">
        <v>1293</v>
      </c>
      <c r="F413" s="98" t="str">
        <f t="shared" si="28"/>
        <v>EN 413</v>
      </c>
    </row>
    <row r="414" spans="1:6" x14ac:dyDescent="0.2">
      <c r="A414" s="100">
        <v>414</v>
      </c>
      <c r="B414" s="98" t="str">
        <f>CONCATENATE("Englisch für «",'English Eingabe'!B25,"»?")</f>
        <v>Englisch für «Guten Nachmittag.»?</v>
      </c>
      <c r="C414" s="98" t="str">
        <f>'English Eingabe'!C25</f>
        <v>Good afternoon.</v>
      </c>
      <c r="D414" s="39">
        <f t="shared" ca="1" si="29"/>
        <v>9676</v>
      </c>
      <c r="E414" s="98" t="s">
        <v>1293</v>
      </c>
      <c r="F414" s="98" t="str">
        <f t="shared" si="28"/>
        <v>EN 414</v>
      </c>
    </row>
    <row r="415" spans="1:6" x14ac:dyDescent="0.2">
      <c r="A415" s="100">
        <v>415</v>
      </c>
      <c r="B415" s="98" t="str">
        <f>CONCATENATE("Englisch für «",'English Eingabe'!B26,"»?")</f>
        <v>Englisch für «Guten Abend.»?</v>
      </c>
      <c r="C415" s="98" t="str">
        <f>'English Eingabe'!C26</f>
        <v>Good evening</v>
      </c>
      <c r="D415" s="39">
        <f t="shared" ca="1" si="29"/>
        <v>6527</v>
      </c>
      <c r="E415" s="98" t="s">
        <v>1293</v>
      </c>
      <c r="F415" s="98" t="str">
        <f t="shared" si="28"/>
        <v>EN 415</v>
      </c>
    </row>
    <row r="416" spans="1:6" x14ac:dyDescent="0.2">
      <c r="A416" s="100">
        <v>416</v>
      </c>
      <c r="B416" s="98" t="str">
        <f>CONCATENATE("Englisch für «",'English Eingabe'!B27,"»?")</f>
        <v>Englisch für «Wie heisst du / Wie heissen Sie?»?</v>
      </c>
      <c r="C416" s="98" t="str">
        <f>'English Eingabe'!C27</f>
        <v>What's your name?</v>
      </c>
      <c r="D416" s="39">
        <f t="shared" ca="1" si="29"/>
        <v>895</v>
      </c>
      <c r="E416" s="98" t="s">
        <v>1293</v>
      </c>
      <c r="F416" s="98" t="str">
        <f t="shared" si="28"/>
        <v>EN 416</v>
      </c>
    </row>
    <row r="417" spans="1:6" x14ac:dyDescent="0.2">
      <c r="A417" s="100">
        <v>417</v>
      </c>
      <c r="B417" s="98" t="str">
        <f>CONCATENATE("Englisch für «",'English Eingabe'!B28,"»?")</f>
        <v>Englisch für «Wer bist du? / Wer sind Sie?»?</v>
      </c>
      <c r="C417" s="98" t="str">
        <f>'English Eingabe'!C28</f>
        <v>Who are you?</v>
      </c>
      <c r="D417" s="39">
        <f t="shared" ca="1" si="29"/>
        <v>6290</v>
      </c>
      <c r="E417" s="98" t="s">
        <v>1293</v>
      </c>
      <c r="F417" s="98" t="str">
        <f t="shared" si="28"/>
        <v>EN 417</v>
      </c>
    </row>
    <row r="418" spans="1:6" x14ac:dyDescent="0.2">
      <c r="A418" s="100">
        <v>418</v>
      </c>
      <c r="B418" s="98" t="str">
        <f>CONCATENATE("Englisch für «",'English Eingabe'!B29,"»?")</f>
        <v>Englisch für «Mein Name ist …»?</v>
      </c>
      <c r="C418" s="98" t="str">
        <f>'English Eingabe'!C29</f>
        <v>My name is …</v>
      </c>
      <c r="D418" s="39">
        <f t="shared" ca="1" si="29"/>
        <v>3276</v>
      </c>
      <c r="E418" s="98" t="s">
        <v>1293</v>
      </c>
      <c r="F418" s="98" t="str">
        <f t="shared" si="28"/>
        <v>EN 418</v>
      </c>
    </row>
    <row r="419" spans="1:6" x14ac:dyDescent="0.2">
      <c r="A419" s="100">
        <v>419</v>
      </c>
      <c r="B419" s="98" t="str">
        <f>CONCATENATE("Englisch für «",'English Eingabe'!B30,"»?")</f>
        <v>Englisch für «Ich bin …»?</v>
      </c>
      <c r="C419" s="98" t="str">
        <f>'English Eingabe'!C30</f>
        <v>I am …</v>
      </c>
      <c r="D419" s="39">
        <f t="shared" ca="1" si="29"/>
        <v>9361</v>
      </c>
      <c r="E419" s="98" t="s">
        <v>1293</v>
      </c>
      <c r="F419" s="98" t="str">
        <f t="shared" si="28"/>
        <v>EN 419</v>
      </c>
    </row>
    <row r="420" spans="1:6" x14ac:dyDescent="0.2">
      <c r="A420" s="100">
        <v>420</v>
      </c>
      <c r="B420" s="98" t="str">
        <f>CONCATENATE("Englisch für «",'English Eingabe'!B31,"»?")</f>
        <v>Englisch für «Meine Freunde nennen mich …»?</v>
      </c>
      <c r="C420" s="98" t="str">
        <f>'English Eingabe'!C31</f>
        <v>My friends call me …</v>
      </c>
      <c r="D420" s="39">
        <f t="shared" ca="1" si="29"/>
        <v>9215</v>
      </c>
      <c r="E420" s="98" t="s">
        <v>1293</v>
      </c>
      <c r="F420" s="98" t="str">
        <f t="shared" si="28"/>
        <v>EN 420</v>
      </c>
    </row>
    <row r="421" spans="1:6" x14ac:dyDescent="0.2">
      <c r="A421" s="100">
        <v>421</v>
      </c>
      <c r="B421" s="98" t="str">
        <f>CONCATENATE("Englisch für «",'English Eingabe'!B32,"»?")</f>
        <v>Englisch für «Schön, dich / Sie kennen zu lernen.»?</v>
      </c>
      <c r="C421" s="98" t="str">
        <f>'English Eingabe'!C32</f>
        <v>Nice to meet you.</v>
      </c>
      <c r="D421" s="39">
        <f t="shared" ca="1" si="29"/>
        <v>14097</v>
      </c>
      <c r="E421" s="98" t="s">
        <v>1293</v>
      </c>
      <c r="F421" s="98" t="str">
        <f t="shared" si="28"/>
        <v>EN 421</v>
      </c>
    </row>
    <row r="422" spans="1:6" x14ac:dyDescent="0.2">
      <c r="A422" s="100">
        <v>422</v>
      </c>
      <c r="B422" s="98" t="str">
        <f>CONCATENATE("Englisch für «",'English Eingabe'!B33,"»?")</f>
        <v>Englisch für «schüchtern, zurückhaltend»?</v>
      </c>
      <c r="C422" s="98" t="str">
        <f>'English Eingabe'!C33</f>
        <v>shy</v>
      </c>
      <c r="D422" s="39">
        <f t="shared" ca="1" si="29"/>
        <v>18733</v>
      </c>
      <c r="E422" s="98" t="s">
        <v>1293</v>
      </c>
      <c r="F422" s="98" t="str">
        <f t="shared" si="28"/>
        <v>EN 422</v>
      </c>
    </row>
    <row r="423" spans="1:6" x14ac:dyDescent="0.2">
      <c r="A423" s="100">
        <v>423</v>
      </c>
      <c r="B423" s="98" t="str">
        <f>CONCATENATE("Englisch für «",'English Eingabe'!B34,"»?")</f>
        <v>Englisch für «ruhig»?</v>
      </c>
      <c r="C423" s="98" t="str">
        <f>'English Eingabe'!C34</f>
        <v>quiet</v>
      </c>
      <c r="D423" s="39">
        <f t="shared" ca="1" si="29"/>
        <v>5852</v>
      </c>
      <c r="E423" s="98" t="s">
        <v>1293</v>
      </c>
      <c r="F423" s="98" t="str">
        <f t="shared" si="28"/>
        <v>EN 423</v>
      </c>
    </row>
    <row r="424" spans="1:6" x14ac:dyDescent="0.2">
      <c r="A424" s="100">
        <v>424</v>
      </c>
      <c r="B424" s="98" t="str">
        <f>CONCATENATE("Englisch für «",'English Eingabe'!B35,"»?")</f>
        <v>Englisch für «lebhaft»?</v>
      </c>
      <c r="C424" s="98" t="str">
        <f>'English Eingabe'!C35</f>
        <v>lively</v>
      </c>
      <c r="D424" s="39">
        <f t="shared" ca="1" si="29"/>
        <v>7815</v>
      </c>
      <c r="E424" s="98" t="s">
        <v>1293</v>
      </c>
      <c r="F424" s="98" t="str">
        <f t="shared" si="28"/>
        <v>EN 424</v>
      </c>
    </row>
    <row r="425" spans="1:6" x14ac:dyDescent="0.2">
      <c r="A425" s="100">
        <v>425</v>
      </c>
      <c r="B425" s="98" t="str">
        <f>CONCATENATE("Englisch für «",'English Eingabe'!B36,"»?")</f>
        <v>Englisch für «aktiv»?</v>
      </c>
      <c r="C425" s="98" t="str">
        <f>'English Eingabe'!C36</f>
        <v>active</v>
      </c>
      <c r="D425" s="39">
        <f t="shared" ca="1" si="29"/>
        <v>12675</v>
      </c>
      <c r="E425" s="98" t="s">
        <v>1293</v>
      </c>
      <c r="F425" s="98" t="str">
        <f t="shared" si="28"/>
        <v>EN 425</v>
      </c>
    </row>
    <row r="426" spans="1:6" x14ac:dyDescent="0.2">
      <c r="A426" s="100">
        <v>426</v>
      </c>
      <c r="B426" s="98" t="str">
        <f>CONCATENATE("Englisch für «",'English Eingabe'!B37,"»?")</f>
        <v>Englisch für «locker»?</v>
      </c>
      <c r="C426" s="98" t="str">
        <f>'English Eingabe'!C37</f>
        <v>easygoing</v>
      </c>
      <c r="D426" s="39">
        <f t="shared" ca="1" si="29"/>
        <v>9429</v>
      </c>
      <c r="E426" s="98" t="s">
        <v>1293</v>
      </c>
      <c r="F426" s="98" t="str">
        <f t="shared" si="28"/>
        <v>EN 426</v>
      </c>
    </row>
    <row r="427" spans="1:6" x14ac:dyDescent="0.2">
      <c r="A427" s="100">
        <v>427</v>
      </c>
      <c r="B427" s="98" t="str">
        <f>CONCATENATE("Englisch für «",'English Eingabe'!B38,"»?")</f>
        <v>Englisch für «offen, kontaktfreudig»?</v>
      </c>
      <c r="C427" s="98" t="str">
        <f>'English Eingabe'!C38</f>
        <v>outgoing</v>
      </c>
      <c r="D427" s="39">
        <f t="shared" ca="1" si="29"/>
        <v>9867</v>
      </c>
      <c r="E427" s="98" t="s">
        <v>1293</v>
      </c>
      <c r="F427" s="98" t="str">
        <f t="shared" si="28"/>
        <v>EN 427</v>
      </c>
    </row>
    <row r="428" spans="1:6" x14ac:dyDescent="0.2">
      <c r="A428" s="100">
        <v>428</v>
      </c>
      <c r="B428" s="98" t="str">
        <f>CONCATENATE("Englisch für «",'English Eingabe'!B39,"»?")</f>
        <v>Englisch für «nett»?</v>
      </c>
      <c r="C428" s="98" t="str">
        <f>'English Eingabe'!C39</f>
        <v>nice</v>
      </c>
      <c r="D428" s="39">
        <f t="shared" ca="1" si="29"/>
        <v>10379</v>
      </c>
      <c r="E428" s="98" t="s">
        <v>1293</v>
      </c>
      <c r="F428" s="98" t="str">
        <f t="shared" si="28"/>
        <v>EN 428</v>
      </c>
    </row>
    <row r="429" spans="1:6" x14ac:dyDescent="0.2">
      <c r="A429" s="100">
        <v>429</v>
      </c>
      <c r="B429" s="98" t="str">
        <f>CONCATENATE("Englisch für «",'English Eingabe'!B40,"»?")</f>
        <v>Englisch für «freundlich»?</v>
      </c>
      <c r="C429" s="98" t="str">
        <f>'English Eingabe'!C40</f>
        <v>friendly</v>
      </c>
      <c r="D429" s="39">
        <f t="shared" ca="1" si="29"/>
        <v>19745</v>
      </c>
      <c r="E429" s="98" t="s">
        <v>1293</v>
      </c>
      <c r="F429" s="98" t="str">
        <f t="shared" si="28"/>
        <v>EN 429</v>
      </c>
    </row>
    <row r="430" spans="1:6" x14ac:dyDescent="0.2">
      <c r="A430" s="100">
        <v>430</v>
      </c>
      <c r="B430" s="98" t="str">
        <f>CONCATENATE("Englisch für «",'English Eingabe'!B41,"»?")</f>
        <v>Englisch für «lustig»?</v>
      </c>
      <c r="C430" s="98" t="str">
        <f>'English Eingabe'!C41</f>
        <v>funny</v>
      </c>
      <c r="D430" s="39">
        <f t="shared" ca="1" si="29"/>
        <v>17254</v>
      </c>
      <c r="E430" s="98" t="s">
        <v>1293</v>
      </c>
      <c r="F430" s="98" t="str">
        <f t="shared" si="28"/>
        <v>EN 430</v>
      </c>
    </row>
    <row r="431" spans="1:6" x14ac:dyDescent="0.2">
      <c r="A431" s="100">
        <v>431</v>
      </c>
      <c r="B431" s="98" t="str">
        <f>CONCATENATE("Englisch für «",'English Eingabe'!B42,"»?")</f>
        <v>Englisch für «fröhlich»?</v>
      </c>
      <c r="C431" s="98" t="str">
        <f>'English Eingabe'!C42</f>
        <v>happy</v>
      </c>
      <c r="D431" s="39">
        <f t="shared" ca="1" si="29"/>
        <v>2506</v>
      </c>
      <c r="E431" s="98" t="s">
        <v>1293</v>
      </c>
      <c r="F431" s="98" t="str">
        <f t="shared" si="28"/>
        <v>EN 431</v>
      </c>
    </row>
    <row r="432" spans="1:6" x14ac:dyDescent="0.2">
      <c r="A432" s="100">
        <v>432</v>
      </c>
      <c r="B432" s="98" t="str">
        <f>CONCATENATE("Englisch für «",'English Eingabe'!B43,"»?")</f>
        <v>Englisch für «nervig»?</v>
      </c>
      <c r="C432" s="98" t="str">
        <f>'English Eingabe'!C43</f>
        <v>annoying</v>
      </c>
      <c r="D432" s="39">
        <f t="shared" ca="1" si="29"/>
        <v>8807</v>
      </c>
      <c r="E432" s="98" t="s">
        <v>1293</v>
      </c>
      <c r="F432" s="98" t="str">
        <f t="shared" si="28"/>
        <v>EN 432</v>
      </c>
    </row>
    <row r="433" spans="1:6" x14ac:dyDescent="0.2">
      <c r="A433" s="100">
        <v>433</v>
      </c>
      <c r="B433" s="98" t="str">
        <f>CONCATENATE("Englisch für «",'English Eingabe'!B44,"»?")</f>
        <v>Englisch für «traurig»?</v>
      </c>
      <c r="C433" s="98" t="str">
        <f>'English Eingabe'!C44</f>
        <v>sad</v>
      </c>
      <c r="D433" s="39">
        <f t="shared" ca="1" si="29"/>
        <v>15903</v>
      </c>
      <c r="E433" s="98" t="s">
        <v>1293</v>
      </c>
      <c r="F433" s="98" t="str">
        <f t="shared" si="28"/>
        <v>EN 433</v>
      </c>
    </row>
    <row r="434" spans="1:6" x14ac:dyDescent="0.2">
      <c r="A434" s="100">
        <v>434</v>
      </c>
      <c r="B434" s="98" t="str">
        <f>CONCATENATE("Englisch für «",'English Eingabe'!B45,"»?")</f>
        <v>Englisch für «aggressiv»?</v>
      </c>
      <c r="C434" s="98" t="str">
        <f>'English Eingabe'!C45</f>
        <v>aggressive</v>
      </c>
      <c r="D434" s="39">
        <f t="shared" ca="1" si="29"/>
        <v>7465</v>
      </c>
      <c r="E434" s="98" t="s">
        <v>1293</v>
      </c>
      <c r="F434" s="98" t="str">
        <f t="shared" si="28"/>
        <v>EN 434</v>
      </c>
    </row>
    <row r="435" spans="1:6" x14ac:dyDescent="0.2">
      <c r="A435" s="100">
        <v>435</v>
      </c>
      <c r="B435" s="98" t="str">
        <f>CONCATENATE("Englisch für «",'English Eingabe'!B46,"»?")</f>
        <v>Englisch für «eine Nervensäge»?</v>
      </c>
      <c r="C435" s="98" t="str">
        <f>'English Eingabe'!C46</f>
        <v>a pain in the neck</v>
      </c>
      <c r="D435" s="39">
        <f t="shared" ca="1" si="29"/>
        <v>862</v>
      </c>
      <c r="E435" s="98" t="s">
        <v>1293</v>
      </c>
      <c r="F435" s="98" t="str">
        <f t="shared" si="28"/>
        <v>EN 435</v>
      </c>
    </row>
    <row r="436" spans="1:6" x14ac:dyDescent="0.2">
      <c r="A436" s="100">
        <v>436</v>
      </c>
      <c r="B436" s="98" t="str">
        <f>CONCATENATE("Englisch für «",'English Eingabe'!B47,"»?")</f>
        <v>Englisch für «Ohrringe»?</v>
      </c>
      <c r="C436" s="98" t="str">
        <f>'English Eingabe'!C47</f>
        <v>earrings</v>
      </c>
      <c r="D436" s="39">
        <f t="shared" ca="1" si="29"/>
        <v>14335</v>
      </c>
      <c r="E436" s="98" t="s">
        <v>1293</v>
      </c>
      <c r="F436" s="98" t="str">
        <f t="shared" si="28"/>
        <v>EN 436</v>
      </c>
    </row>
    <row r="437" spans="1:6" x14ac:dyDescent="0.2">
      <c r="A437" s="100">
        <v>437</v>
      </c>
      <c r="B437" s="98" t="str">
        <f>CONCATENATE("Englisch für «",'English Eingabe'!B48,"»?")</f>
        <v>Englisch für «eine Kette»?</v>
      </c>
      <c r="C437" s="98" t="str">
        <f>'English Eingabe'!C48</f>
        <v>a necklace</v>
      </c>
      <c r="D437" s="39">
        <f t="shared" ca="1" si="29"/>
        <v>6602</v>
      </c>
      <c r="E437" s="98" t="s">
        <v>1293</v>
      </c>
      <c r="F437" s="98" t="str">
        <f t="shared" si="28"/>
        <v>EN 437</v>
      </c>
    </row>
    <row r="438" spans="1:6" x14ac:dyDescent="0.2">
      <c r="A438" s="100">
        <v>438</v>
      </c>
      <c r="B438" s="98" t="str">
        <f>CONCATENATE("Englisch für «",'English Eingabe'!B49,"»?")</f>
        <v>Englisch für «ein Armband»?</v>
      </c>
      <c r="C438" s="98" t="str">
        <f>'English Eingabe'!C49</f>
        <v>a wristband</v>
      </c>
      <c r="D438" s="39">
        <f t="shared" ca="1" si="29"/>
        <v>852</v>
      </c>
      <c r="E438" s="98" t="s">
        <v>1293</v>
      </c>
      <c r="F438" s="98" t="str">
        <f t="shared" si="28"/>
        <v>EN 438</v>
      </c>
    </row>
    <row r="439" spans="1:6" x14ac:dyDescent="0.2">
      <c r="A439" s="100">
        <v>439</v>
      </c>
      <c r="B439" s="98" t="str">
        <f>CONCATENATE("Englisch für «",'English Eingabe'!B50,"»?")</f>
        <v>Englisch für «einen Armreifen»?</v>
      </c>
      <c r="C439" s="98" t="str">
        <f>'English Eingabe'!C50</f>
        <v>a bracelet</v>
      </c>
      <c r="D439" s="39">
        <f t="shared" ca="1" si="29"/>
        <v>1053</v>
      </c>
      <c r="E439" s="98" t="s">
        <v>1293</v>
      </c>
      <c r="F439" s="98" t="str">
        <f t="shared" si="28"/>
        <v>EN 439</v>
      </c>
    </row>
    <row r="440" spans="1:6" x14ac:dyDescent="0.2">
      <c r="A440" s="100">
        <v>440</v>
      </c>
      <c r="B440" s="98" t="str">
        <f>CONCATENATE("Englisch für «",'English Eingabe'!B51,"»?")</f>
        <v>Englisch für «eine Mütze/Kappe»?</v>
      </c>
      <c r="C440" s="98" t="str">
        <f>'English Eingabe'!C51</f>
        <v>a cap</v>
      </c>
      <c r="D440" s="39">
        <f t="shared" ca="1" si="29"/>
        <v>16441</v>
      </c>
      <c r="E440" s="98" t="s">
        <v>1293</v>
      </c>
      <c r="F440" s="98" t="str">
        <f t="shared" si="28"/>
        <v>EN 440</v>
      </c>
    </row>
    <row r="441" spans="1:6" x14ac:dyDescent="0.2">
      <c r="A441" s="100">
        <v>441</v>
      </c>
      <c r="B441" s="98" t="str">
        <f>CONCATENATE("Englisch für «",'English Eingabe'!B52,"»?")</f>
        <v>Englisch für «ein rotes Tuch»?</v>
      </c>
      <c r="C441" s="98" t="str">
        <f>'English Eingabe'!C52</f>
        <v>a red scarf</v>
      </c>
      <c r="D441" s="39">
        <f t="shared" ca="1" si="29"/>
        <v>11833</v>
      </c>
      <c r="E441" s="98" t="s">
        <v>1293</v>
      </c>
      <c r="F441" s="98" t="str">
        <f t="shared" si="28"/>
        <v>EN 441</v>
      </c>
    </row>
    <row r="442" spans="1:6" x14ac:dyDescent="0.2">
      <c r="A442" s="100">
        <v>442</v>
      </c>
      <c r="B442" s="98" t="str">
        <f>CONCATENATE("Englisch für «",'English Eingabe'!B53,"»?")</f>
        <v>Englisch für «eine Kravatte»?</v>
      </c>
      <c r="C442" s="98" t="str">
        <f>'English Eingabe'!C53</f>
        <v>a tie</v>
      </c>
      <c r="D442" s="39">
        <f t="shared" ca="1" si="29"/>
        <v>11419</v>
      </c>
      <c r="E442" s="98" t="s">
        <v>1293</v>
      </c>
      <c r="F442" s="98" t="str">
        <f t="shared" si="28"/>
        <v>EN 442</v>
      </c>
    </row>
    <row r="443" spans="1:6" x14ac:dyDescent="0.2">
      <c r="A443" s="100">
        <v>443</v>
      </c>
      <c r="B443" s="98" t="str">
        <f>CONCATENATE("Englisch für «",'English Eingabe'!B54,"»?")</f>
        <v>Englisch für «eine Brille»?</v>
      </c>
      <c r="C443" s="98" t="str">
        <f>'English Eingabe'!C54</f>
        <v>glasses</v>
      </c>
      <c r="D443" s="39">
        <f t="shared" ca="1" si="29"/>
        <v>886</v>
      </c>
      <c r="E443" s="98" t="s">
        <v>1293</v>
      </c>
      <c r="F443" s="98" t="str">
        <f t="shared" si="28"/>
        <v>EN 443</v>
      </c>
    </row>
    <row r="444" spans="1:6" x14ac:dyDescent="0.2">
      <c r="A444" s="100">
        <v>444</v>
      </c>
      <c r="B444" s="98" t="str">
        <f>CONCATENATE("Englisch für «",'English Eingabe'!B55,"»?")</f>
        <v>Englisch für «Kontaktlinsen»?</v>
      </c>
      <c r="C444" s="98" t="str">
        <f>'English Eingabe'!C55</f>
        <v>contact lenses</v>
      </c>
      <c r="D444" s="39">
        <f t="shared" ca="1" si="29"/>
        <v>1191</v>
      </c>
      <c r="E444" s="98" t="s">
        <v>1293</v>
      </c>
      <c r="F444" s="98" t="str">
        <f t="shared" si="28"/>
        <v>EN 444</v>
      </c>
    </row>
    <row r="445" spans="1:6" x14ac:dyDescent="0.2">
      <c r="A445" s="100">
        <v>445</v>
      </c>
      <c r="B445" s="98" t="str">
        <f>CONCATENATE("Englisch für «",'English Eingabe'!B56,"»?")</f>
        <v>Englisch für «blaue  Augen»?</v>
      </c>
      <c r="C445" s="98" t="str">
        <f>'English Eingabe'!C56</f>
        <v>blue eyes</v>
      </c>
      <c r="D445" s="39">
        <f t="shared" ca="1" si="29"/>
        <v>2278</v>
      </c>
      <c r="E445" s="98" t="s">
        <v>1293</v>
      </c>
      <c r="F445" s="98" t="str">
        <f t="shared" si="28"/>
        <v>EN 445</v>
      </c>
    </row>
    <row r="446" spans="1:6" x14ac:dyDescent="0.2">
      <c r="A446" s="100">
        <v>446</v>
      </c>
      <c r="B446" s="98" t="str">
        <f>CONCATENATE("Englisch für «",'English Eingabe'!B57,"»?")</f>
        <v>Englisch für «einen Bart»?</v>
      </c>
      <c r="C446" s="98" t="str">
        <f>'English Eingabe'!C57</f>
        <v>a beard</v>
      </c>
      <c r="D446" s="39">
        <f t="shared" ca="1" si="29"/>
        <v>9516</v>
      </c>
      <c r="E446" s="98" t="s">
        <v>1293</v>
      </c>
      <c r="F446" s="98" t="str">
        <f t="shared" si="28"/>
        <v>EN 446</v>
      </c>
    </row>
    <row r="447" spans="1:6" x14ac:dyDescent="0.2">
      <c r="A447" s="100">
        <v>447</v>
      </c>
      <c r="B447" s="98" t="str">
        <f>CONCATENATE("Englisch für «",'English Eingabe'!B58,"»?")</f>
        <v>Englisch für «blonde Haare»?</v>
      </c>
      <c r="C447" s="98" t="str">
        <f>'English Eingabe'!C58</f>
        <v>blond hair</v>
      </c>
      <c r="D447" s="39">
        <f t="shared" ca="1" si="29"/>
        <v>17707</v>
      </c>
      <c r="E447" s="98" t="s">
        <v>1293</v>
      </c>
      <c r="F447" s="98" t="str">
        <f t="shared" si="28"/>
        <v>EN 447</v>
      </c>
    </row>
    <row r="448" spans="1:6" x14ac:dyDescent="0.2">
      <c r="A448" s="100">
        <v>448</v>
      </c>
      <c r="B448" s="98" t="str">
        <f>CONCATENATE("Englisch für «",'English Eingabe'!B59,"»?")</f>
        <v>Englisch für «kurze Haare»?</v>
      </c>
      <c r="C448" s="98" t="str">
        <f>'English Eingabe'!C59</f>
        <v>short hair</v>
      </c>
      <c r="D448" s="39">
        <f t="shared" ca="1" si="29"/>
        <v>8264</v>
      </c>
      <c r="E448" s="98" t="s">
        <v>1293</v>
      </c>
      <c r="F448" s="98" t="str">
        <f t="shared" si="28"/>
        <v>EN 448</v>
      </c>
    </row>
    <row r="449" spans="1:6" x14ac:dyDescent="0.2">
      <c r="A449" s="100">
        <v>449</v>
      </c>
      <c r="B449" s="98" t="str">
        <f>CONCATENATE("Englisch für «",'English Eingabe'!B60,"»?")</f>
        <v>Englisch für «lange Haare»?</v>
      </c>
      <c r="C449" s="98" t="str">
        <f>'English Eingabe'!C60</f>
        <v>long hair</v>
      </c>
      <c r="D449" s="39">
        <f t="shared" ca="1" si="29"/>
        <v>6354</v>
      </c>
      <c r="E449" s="98" t="s">
        <v>1293</v>
      </c>
      <c r="F449" s="98" t="str">
        <f t="shared" si="28"/>
        <v>EN 449</v>
      </c>
    </row>
    <row r="450" spans="1:6" x14ac:dyDescent="0.2">
      <c r="A450" s="100">
        <v>450</v>
      </c>
      <c r="B450" s="98" t="str">
        <f>CONCATENATE("Englisch für «",'English Eingabe'!B61,"»?")</f>
        <v>Englisch für «glatte Haare»?</v>
      </c>
      <c r="C450" s="98" t="str">
        <f>'English Eingabe'!C61</f>
        <v>straight hair</v>
      </c>
      <c r="D450" s="39">
        <f t="shared" ca="1" si="29"/>
        <v>3556</v>
      </c>
      <c r="E450" s="98" t="s">
        <v>1293</v>
      </c>
      <c r="F450" s="98" t="str">
        <f t="shared" si="28"/>
        <v>EN 450</v>
      </c>
    </row>
    <row r="451" spans="1:6" x14ac:dyDescent="0.2">
      <c r="A451" s="100">
        <v>451</v>
      </c>
      <c r="B451" s="98" t="str">
        <f>CONCATENATE("Englisch für «",'English Eingabe'!B62,"»?")</f>
        <v>Englisch für «Locken»?</v>
      </c>
      <c r="C451" s="98" t="str">
        <f>'English Eingabe'!C62</f>
        <v>curly hair / curls</v>
      </c>
      <c r="D451" s="39">
        <f t="shared" ca="1" si="29"/>
        <v>18825</v>
      </c>
      <c r="E451" s="98" t="s">
        <v>1293</v>
      </c>
      <c r="F451" s="98" t="str">
        <f t="shared" si="28"/>
        <v>EN 451</v>
      </c>
    </row>
    <row r="452" spans="1:6" x14ac:dyDescent="0.2">
      <c r="A452" s="100">
        <v>452</v>
      </c>
      <c r="B452" s="98" t="str">
        <f>CONCATENATE("Englisch für «",'English Eingabe'!B63,"»?")</f>
        <v>Englisch für «eine Glatze»?</v>
      </c>
      <c r="C452" s="98" t="str">
        <f>'English Eingabe'!C63</f>
        <v>a bald head</v>
      </c>
      <c r="D452" s="39">
        <f t="shared" ca="1" si="29"/>
        <v>771</v>
      </c>
      <c r="E452" s="98" t="s">
        <v>1293</v>
      </c>
      <c r="F452" s="98" t="str">
        <f t="shared" si="28"/>
        <v>EN 452</v>
      </c>
    </row>
    <row r="453" spans="1:6" x14ac:dyDescent="0.2">
      <c r="A453" s="100">
        <v>453</v>
      </c>
      <c r="B453" s="98" t="str">
        <f>CONCATENATE("Englisch für «",'English Eingabe'!B64,"»?")</f>
        <v>Englisch für «Vater»?</v>
      </c>
      <c r="C453" s="98" t="str">
        <f>'English Eingabe'!C64</f>
        <v>father</v>
      </c>
      <c r="D453" s="39">
        <f t="shared" ca="1" si="29"/>
        <v>10408</v>
      </c>
      <c r="E453" s="98" t="s">
        <v>1293</v>
      </c>
      <c r="F453" s="98" t="str">
        <f t="shared" si="28"/>
        <v>EN 453</v>
      </c>
    </row>
    <row r="454" spans="1:6" x14ac:dyDescent="0.2">
      <c r="A454" s="100">
        <v>454</v>
      </c>
      <c r="B454" s="98" t="str">
        <f>CONCATENATE("Englisch für «",'English Eingabe'!B65,"»?")</f>
        <v>Englisch für «Papa, Vati»?</v>
      </c>
      <c r="C454" s="98" t="str">
        <f>'English Eingabe'!C65</f>
        <v>dad</v>
      </c>
      <c r="D454" s="39">
        <f t="shared" ca="1" si="29"/>
        <v>17954</v>
      </c>
      <c r="E454" s="98" t="s">
        <v>1293</v>
      </c>
      <c r="F454" s="98" t="str">
        <f t="shared" si="28"/>
        <v>EN 454</v>
      </c>
    </row>
    <row r="455" spans="1:6" x14ac:dyDescent="0.2">
      <c r="A455" s="100">
        <v>455</v>
      </c>
      <c r="B455" s="98" t="str">
        <f>CONCATENATE("Englisch für «",'English Eingabe'!B66,"»?")</f>
        <v>Englisch für «Mutter»?</v>
      </c>
      <c r="C455" s="98" t="str">
        <f>'English Eingabe'!C66</f>
        <v>mother</v>
      </c>
      <c r="D455" s="39">
        <f t="shared" ca="1" si="29"/>
        <v>7517</v>
      </c>
      <c r="E455" s="98" t="s">
        <v>1293</v>
      </c>
      <c r="F455" s="98" t="str">
        <f t="shared" ref="F455:F512" si="30">CONCATENATE(E455," ",A455)</f>
        <v>EN 455</v>
      </c>
    </row>
    <row r="456" spans="1:6" x14ac:dyDescent="0.2">
      <c r="A456" s="100">
        <v>456</v>
      </c>
      <c r="B456" s="98" t="str">
        <f>CONCATENATE("Englisch für «",'English Eingabe'!B67,"»?")</f>
        <v>Englisch für «Mutti, Mami»?</v>
      </c>
      <c r="C456" s="98" t="str">
        <f>'English Eingabe'!C67</f>
        <v>mum</v>
      </c>
      <c r="D456" s="39">
        <f t="shared" ca="1" si="29"/>
        <v>9379</v>
      </c>
      <c r="E456" s="98" t="s">
        <v>1293</v>
      </c>
      <c r="F456" s="98" t="str">
        <f t="shared" si="30"/>
        <v>EN 456</v>
      </c>
    </row>
    <row r="457" spans="1:6" x14ac:dyDescent="0.2">
      <c r="A457" s="100">
        <v>457</v>
      </c>
      <c r="B457" s="98" t="str">
        <f>CONCATENATE("Englisch für «",'English Eingabe'!B68,"»?")</f>
        <v>Englisch für «Grossmutter»?</v>
      </c>
      <c r="C457" s="98" t="str">
        <f>'English Eingabe'!C68</f>
        <v>grandmother</v>
      </c>
      <c r="D457" s="39">
        <f t="shared" ca="1" si="29"/>
        <v>13883</v>
      </c>
      <c r="E457" s="98" t="s">
        <v>1293</v>
      </c>
      <c r="F457" s="98" t="str">
        <f t="shared" si="30"/>
        <v>EN 457</v>
      </c>
    </row>
    <row r="458" spans="1:6" x14ac:dyDescent="0.2">
      <c r="A458" s="100">
        <v>458</v>
      </c>
      <c r="B458" s="98" t="str">
        <f>CONCATENATE("Englisch für «",'English Eingabe'!B69,"»?")</f>
        <v>Englisch für «Eltern»?</v>
      </c>
      <c r="C458" s="98" t="str">
        <f>'English Eingabe'!C69</f>
        <v>parents</v>
      </c>
      <c r="D458" s="39">
        <f t="shared" ca="1" si="29"/>
        <v>8922</v>
      </c>
      <c r="E458" s="98" t="s">
        <v>1293</v>
      </c>
      <c r="F458" s="98" t="str">
        <f t="shared" si="30"/>
        <v>EN 458</v>
      </c>
    </row>
    <row r="459" spans="1:6" x14ac:dyDescent="0.2">
      <c r="A459" s="100">
        <v>459</v>
      </c>
      <c r="B459" s="98" t="str">
        <f>CONCATENATE("Englisch für «",'English Eingabe'!B70,"»?")</f>
        <v>Englisch für «Kind»?</v>
      </c>
      <c r="C459" s="98" t="str">
        <f>'English Eingabe'!C70</f>
        <v>child</v>
      </c>
      <c r="D459" s="39">
        <f t="shared" ca="1" si="29"/>
        <v>18755</v>
      </c>
      <c r="E459" s="98" t="s">
        <v>1293</v>
      </c>
      <c r="F459" s="98" t="str">
        <f t="shared" si="30"/>
        <v>EN 459</v>
      </c>
    </row>
    <row r="460" spans="1:6" x14ac:dyDescent="0.2">
      <c r="A460" s="100">
        <v>460</v>
      </c>
      <c r="B460" s="98" t="str">
        <f>CONCATENATE("Englisch für «",'English Eingabe'!B71,"»?")</f>
        <v>Englisch für «Kinder»?</v>
      </c>
      <c r="C460" s="98" t="str">
        <f>'English Eingabe'!C71</f>
        <v>children</v>
      </c>
      <c r="D460" s="39">
        <f t="shared" ca="1" si="29"/>
        <v>6511</v>
      </c>
      <c r="E460" s="98" t="s">
        <v>1293</v>
      </c>
      <c r="F460" s="98" t="str">
        <f t="shared" si="30"/>
        <v>EN 460</v>
      </c>
    </row>
    <row r="461" spans="1:6" x14ac:dyDescent="0.2">
      <c r="A461" s="100">
        <v>461</v>
      </c>
      <c r="B461" s="98" t="str">
        <f>CONCATENATE("Englisch für «",'English Eingabe'!B72,"»?")</f>
        <v>Englisch für «Sohn»?</v>
      </c>
      <c r="C461" s="98" t="str">
        <f>'English Eingabe'!C72</f>
        <v>son</v>
      </c>
      <c r="D461" s="39">
        <f t="shared" ca="1" si="29"/>
        <v>16461</v>
      </c>
      <c r="E461" s="98" t="s">
        <v>1293</v>
      </c>
      <c r="F461" s="98" t="str">
        <f t="shared" si="30"/>
        <v>EN 461</v>
      </c>
    </row>
    <row r="462" spans="1:6" x14ac:dyDescent="0.2">
      <c r="A462" s="100">
        <v>462</v>
      </c>
      <c r="B462" s="98" t="str">
        <f>CONCATENATE("Englisch für «",'English Eingabe'!B73,"»?")</f>
        <v>Englisch für «Tochter»?</v>
      </c>
      <c r="C462" s="98" t="str">
        <f>'English Eingabe'!C73</f>
        <v>daughter</v>
      </c>
      <c r="D462" s="39">
        <f t="shared" ca="1" si="29"/>
        <v>2159</v>
      </c>
      <c r="E462" s="98" t="s">
        <v>1293</v>
      </c>
      <c r="F462" s="98" t="str">
        <f t="shared" si="30"/>
        <v>EN 462</v>
      </c>
    </row>
    <row r="463" spans="1:6" x14ac:dyDescent="0.2">
      <c r="A463" s="100">
        <v>463</v>
      </c>
      <c r="B463" s="98" t="str">
        <f>CONCATENATE("Englisch für «",'English Eingabe'!B74,"»?")</f>
        <v>Englisch für «Bruder»?</v>
      </c>
      <c r="C463" s="98" t="str">
        <f>'English Eingabe'!C74</f>
        <v>brother</v>
      </c>
      <c r="D463" s="39">
        <f t="shared" ca="1" si="29"/>
        <v>3989</v>
      </c>
      <c r="E463" s="98" t="s">
        <v>1293</v>
      </c>
      <c r="F463" s="98" t="str">
        <f t="shared" si="30"/>
        <v>EN 463</v>
      </c>
    </row>
    <row r="464" spans="1:6" x14ac:dyDescent="0.2">
      <c r="A464" s="100">
        <v>464</v>
      </c>
      <c r="B464" s="98" t="str">
        <f>CONCATENATE("Englisch für «",'English Eingabe'!B75,"»?")</f>
        <v>Englisch für «Schwester»?</v>
      </c>
      <c r="C464" s="98" t="str">
        <f>'English Eingabe'!C75</f>
        <v>sister</v>
      </c>
      <c r="D464" s="39">
        <f t="shared" ca="1" si="29"/>
        <v>2115</v>
      </c>
      <c r="E464" s="98" t="s">
        <v>1293</v>
      </c>
      <c r="F464" s="98" t="str">
        <f t="shared" si="30"/>
        <v>EN 464</v>
      </c>
    </row>
    <row r="465" spans="1:6" x14ac:dyDescent="0.2">
      <c r="A465" s="100">
        <v>465</v>
      </c>
      <c r="B465" s="98" t="str">
        <f>CONCATENATE("Englisch für «",'English Eingabe'!B76,"»?")</f>
        <v>Englisch für «Grossvater»?</v>
      </c>
      <c r="C465" s="98" t="str">
        <f>'English Eingabe'!C76</f>
        <v>grandfather</v>
      </c>
      <c r="D465" s="39">
        <f t="shared" ca="1" si="29"/>
        <v>2040</v>
      </c>
      <c r="E465" s="98" t="s">
        <v>1293</v>
      </c>
      <c r="F465" s="98" t="str">
        <f t="shared" si="30"/>
        <v>EN 465</v>
      </c>
    </row>
    <row r="466" spans="1:6" x14ac:dyDescent="0.2">
      <c r="A466" s="100">
        <v>466</v>
      </c>
      <c r="B466" s="98" t="str">
        <f>CONCATENATE("Englisch für «",'English Eingabe'!B77,"»?")</f>
        <v>Englisch für «Opa»?</v>
      </c>
      <c r="C466" s="98" t="str">
        <f>'English Eingabe'!C77</f>
        <v>granddad</v>
      </c>
      <c r="D466" s="39">
        <f t="shared" ca="1" si="29"/>
        <v>7240</v>
      </c>
      <c r="E466" s="98" t="s">
        <v>1293</v>
      </c>
      <c r="F466" s="98" t="str">
        <f t="shared" si="30"/>
        <v>EN 466</v>
      </c>
    </row>
    <row r="467" spans="1:6" x14ac:dyDescent="0.2">
      <c r="A467" s="100">
        <v>467</v>
      </c>
      <c r="B467" s="98" t="str">
        <f>CONCATENATE("Englisch für «",'English Eingabe'!B78,"»?")</f>
        <v>Englisch für «Freund»?</v>
      </c>
      <c r="C467" s="98" t="str">
        <f>'English Eingabe'!C78</f>
        <v>boyfriend</v>
      </c>
      <c r="D467" s="39">
        <f t="shared" ca="1" si="29"/>
        <v>17710</v>
      </c>
      <c r="E467" s="98" t="s">
        <v>1293</v>
      </c>
      <c r="F467" s="98" t="str">
        <f t="shared" si="30"/>
        <v>EN 467</v>
      </c>
    </row>
    <row r="468" spans="1:6" x14ac:dyDescent="0.2">
      <c r="A468" s="100">
        <v>468</v>
      </c>
      <c r="B468" s="98" t="str">
        <f>CONCATENATE("Englisch für «",'English Eingabe'!B79,"»?")</f>
        <v>Englisch für «Freundin»?</v>
      </c>
      <c r="C468" s="98" t="str">
        <f>'English Eingabe'!C79</f>
        <v>girlfriend</v>
      </c>
      <c r="D468" s="39">
        <f t="shared" ca="1" si="29"/>
        <v>5971</v>
      </c>
      <c r="E468" s="98" t="s">
        <v>1293</v>
      </c>
      <c r="F468" s="98" t="str">
        <f t="shared" si="30"/>
        <v>EN 468</v>
      </c>
    </row>
    <row r="469" spans="1:6" x14ac:dyDescent="0.2">
      <c r="A469" s="100">
        <v>469</v>
      </c>
      <c r="B469" s="98" t="str">
        <f>CONCATENATE("Englisch für «",'English Eingabe'!B80,"»?")</f>
        <v>Englisch für «Ehefrau»?</v>
      </c>
      <c r="C469" s="98" t="str">
        <f>'English Eingabe'!C80</f>
        <v>wife</v>
      </c>
      <c r="D469" s="39">
        <f t="shared" ca="1" si="29"/>
        <v>17500</v>
      </c>
      <c r="E469" s="98" t="s">
        <v>1293</v>
      </c>
      <c r="F469" s="98" t="str">
        <f t="shared" si="30"/>
        <v>EN 469</v>
      </c>
    </row>
    <row r="470" spans="1:6" x14ac:dyDescent="0.2">
      <c r="A470" s="100">
        <v>470</v>
      </c>
      <c r="B470" s="98" t="str">
        <f>CONCATENATE("Englisch für «",'English Eingabe'!B81,"»?")</f>
        <v>Englisch für «Ehemann»?</v>
      </c>
      <c r="C470" s="98" t="str">
        <f>'English Eingabe'!C81</f>
        <v xml:space="preserve">husband </v>
      </c>
      <c r="D470" s="39">
        <f t="shared" ca="1" si="29"/>
        <v>1436</v>
      </c>
      <c r="E470" s="98" t="s">
        <v>1293</v>
      </c>
      <c r="F470" s="98" t="str">
        <f t="shared" si="30"/>
        <v>EN 470</v>
      </c>
    </row>
    <row r="471" spans="1:6" x14ac:dyDescent="0.2">
      <c r="A471" s="100">
        <v>471</v>
      </c>
      <c r="B471" s="98" t="str">
        <f>CONCATENATE("Englisch für «",'English Eingabe'!B82,"»?")</f>
        <v>Englisch für «Doppelzimmer»?</v>
      </c>
      <c r="C471" s="98" t="str">
        <f>'English Eingabe'!C82</f>
        <v>double room</v>
      </c>
      <c r="D471" s="39">
        <f t="shared" ca="1" si="29"/>
        <v>9236</v>
      </c>
      <c r="E471" s="98" t="s">
        <v>1293</v>
      </c>
      <c r="F471" s="98" t="str">
        <f t="shared" si="30"/>
        <v>EN 471</v>
      </c>
    </row>
    <row r="472" spans="1:6" x14ac:dyDescent="0.2">
      <c r="A472" s="100">
        <v>472</v>
      </c>
      <c r="B472" s="98" t="str">
        <f>CONCATENATE("Englisch für «",'English Eingabe'!B83,"»?")</f>
        <v>Englisch für «Familienzimmer»?</v>
      </c>
      <c r="C472" s="98" t="str">
        <f>'English Eingabe'!C83</f>
        <v>family room</v>
      </c>
      <c r="D472" s="39">
        <f t="shared" ca="1" si="29"/>
        <v>14309</v>
      </c>
      <c r="E472" s="98" t="s">
        <v>1293</v>
      </c>
      <c r="F472" s="98" t="str">
        <f t="shared" si="30"/>
        <v>EN 472</v>
      </c>
    </row>
    <row r="473" spans="1:6" x14ac:dyDescent="0.2">
      <c r="A473" s="100">
        <v>473</v>
      </c>
      <c r="B473" s="98" t="str">
        <f>CONCATENATE("Englisch für «",'English Eingabe'!B84,"»?")</f>
        <v>Englisch für «Zweibettzimmer»?</v>
      </c>
      <c r="C473" s="98" t="str">
        <f>'English Eingabe'!C84</f>
        <v>twin room</v>
      </c>
      <c r="D473" s="39">
        <f t="shared" ca="1" si="29"/>
        <v>15380</v>
      </c>
      <c r="E473" s="98" t="s">
        <v>1293</v>
      </c>
      <c r="F473" s="98" t="str">
        <f t="shared" si="30"/>
        <v>EN 473</v>
      </c>
    </row>
    <row r="474" spans="1:6" x14ac:dyDescent="0.2">
      <c r="A474" s="100">
        <v>474</v>
      </c>
      <c r="B474" s="98" t="str">
        <f>CONCATENATE("Englisch für «",'English Eingabe'!B85,"»?")</f>
        <v>Englisch für «Einzelzimmer»?</v>
      </c>
      <c r="C474" s="98" t="str">
        <f>'English Eingabe'!C85</f>
        <v>single room</v>
      </c>
      <c r="D474" s="39">
        <f t="shared" ref="D474:D524" ca="1" si="31">RANDBETWEEN(1,20000)</f>
        <v>8491</v>
      </c>
      <c r="E474" s="98" t="s">
        <v>1293</v>
      </c>
      <c r="F474" s="98" t="str">
        <f t="shared" si="30"/>
        <v>EN 474</v>
      </c>
    </row>
    <row r="475" spans="1:6" x14ac:dyDescent="0.2">
      <c r="A475" s="100">
        <v>475</v>
      </c>
      <c r="B475" s="98" t="str">
        <f>CONCATENATE("Englisch für «",'English Eingabe'!B86,"»?")</f>
        <v>Englisch für «Doppelbett»?</v>
      </c>
      <c r="C475" s="98" t="str">
        <f>'English Eingabe'!C86</f>
        <v>double bed</v>
      </c>
      <c r="D475" s="39">
        <f t="shared" ca="1" si="31"/>
        <v>16667</v>
      </c>
      <c r="E475" s="98" t="s">
        <v>1293</v>
      </c>
      <c r="F475" s="98" t="str">
        <f t="shared" si="30"/>
        <v>EN 475</v>
      </c>
    </row>
    <row r="476" spans="1:6" x14ac:dyDescent="0.2">
      <c r="A476" s="100">
        <v>476</v>
      </c>
      <c r="B476" s="98" t="str">
        <f>CONCATENATE("Englisch für «",'English Eingabe'!B87,"»?")</f>
        <v>Englisch für «im Voraus buchen»?</v>
      </c>
      <c r="C476" s="98" t="str">
        <f>'English Eingabe'!C87</f>
        <v xml:space="preserve">book in advance </v>
      </c>
      <c r="D476" s="39">
        <f t="shared" ca="1" si="31"/>
        <v>12512</v>
      </c>
      <c r="E476" s="98" t="s">
        <v>1293</v>
      </c>
      <c r="F476" s="98" t="str">
        <f t="shared" si="30"/>
        <v>EN 476</v>
      </c>
    </row>
    <row r="477" spans="1:6" x14ac:dyDescent="0.2">
      <c r="A477" s="100">
        <v>477</v>
      </c>
      <c r="B477" s="98" t="str">
        <f>CONCATENATE("Englisch für «",'English Eingabe'!B88,"»?")</f>
        <v>Englisch für «Schlüssel»?</v>
      </c>
      <c r="C477" s="98" t="str">
        <f>'English Eingabe'!C88</f>
        <v>key</v>
      </c>
      <c r="D477" s="39">
        <f t="shared" ca="1" si="31"/>
        <v>18367</v>
      </c>
      <c r="E477" s="98" t="s">
        <v>1293</v>
      </c>
      <c r="F477" s="98" t="str">
        <f t="shared" si="30"/>
        <v>EN 477</v>
      </c>
    </row>
    <row r="478" spans="1:6" x14ac:dyDescent="0.2">
      <c r="A478" s="100">
        <v>478</v>
      </c>
      <c r="B478" s="98" t="str">
        <f>CONCATENATE("Englisch für «",'English Eingabe'!B89,"»?")</f>
        <v>Englisch für «ein Formular ausfüllen»?</v>
      </c>
      <c r="C478" s="98" t="str">
        <f>'English Eingabe'!C89</f>
        <v>fill in a form</v>
      </c>
      <c r="D478" s="39">
        <f t="shared" ca="1" si="31"/>
        <v>16179</v>
      </c>
      <c r="E478" s="98" t="s">
        <v>1293</v>
      </c>
      <c r="F478" s="98" t="str">
        <f t="shared" si="30"/>
        <v>EN 478</v>
      </c>
    </row>
    <row r="479" spans="1:6" x14ac:dyDescent="0.2">
      <c r="A479" s="100">
        <v>479</v>
      </c>
      <c r="B479" s="98" t="str">
        <f>CONCATENATE("Englisch für «",'English Eingabe'!B90,"»?")</f>
        <v>Englisch für «Rezeption»?</v>
      </c>
      <c r="C479" s="98" t="str">
        <f>'English Eingabe'!C90</f>
        <v>reception</v>
      </c>
      <c r="D479" s="39">
        <f t="shared" ca="1" si="31"/>
        <v>6258</v>
      </c>
      <c r="E479" s="98" t="s">
        <v>1293</v>
      </c>
      <c r="F479" s="98" t="str">
        <f t="shared" si="30"/>
        <v>EN 479</v>
      </c>
    </row>
    <row r="480" spans="1:6" x14ac:dyDescent="0.2">
      <c r="A480" s="100">
        <v>480</v>
      </c>
      <c r="B480" s="98" t="str">
        <f>CONCATENATE("Englisch für «",'English Eingabe'!B91,"»?")</f>
        <v>Englisch für «Empfangsdame, Rezeptionist/in»?</v>
      </c>
      <c r="C480" s="98" t="str">
        <f>'English Eingabe'!C91</f>
        <v>receptionist</v>
      </c>
      <c r="D480" s="39">
        <f t="shared" ca="1" si="31"/>
        <v>5443</v>
      </c>
      <c r="E480" s="98" t="s">
        <v>1293</v>
      </c>
      <c r="F480" s="98" t="str">
        <f t="shared" si="30"/>
        <v>EN 480</v>
      </c>
    </row>
    <row r="481" spans="1:6" x14ac:dyDescent="0.2">
      <c r="A481" s="100">
        <v>481</v>
      </c>
      <c r="B481" s="98" t="str">
        <f>CONCATENATE("Englisch für «",'English Eingabe'!B92,"»?")</f>
        <v>Englisch für «Tag der Ankunft»?</v>
      </c>
      <c r="C481" s="98" t="str">
        <f>'English Eingabe'!C92</f>
        <v>arrival date</v>
      </c>
      <c r="D481" s="39">
        <f t="shared" ca="1" si="31"/>
        <v>342</v>
      </c>
      <c r="E481" s="98" t="s">
        <v>1293</v>
      </c>
      <c r="F481" s="98" t="str">
        <f t="shared" si="30"/>
        <v>EN 481</v>
      </c>
    </row>
    <row r="482" spans="1:6" x14ac:dyDescent="0.2">
      <c r="A482" s="100">
        <v>482</v>
      </c>
      <c r="B482" s="98" t="str">
        <f>CONCATENATE("Englisch für «",'English Eingabe'!B93,"»?")</f>
        <v>Englisch für «Tag der Abreise»?</v>
      </c>
      <c r="C482" s="98" t="str">
        <f>'English Eingabe'!C93</f>
        <v>departure date</v>
      </c>
      <c r="D482" s="39">
        <f t="shared" ca="1" si="31"/>
        <v>10672</v>
      </c>
      <c r="E482" s="98" t="s">
        <v>1293</v>
      </c>
      <c r="F482" s="98" t="str">
        <f t="shared" si="30"/>
        <v>EN 482</v>
      </c>
    </row>
    <row r="483" spans="1:6" x14ac:dyDescent="0.2">
      <c r="A483" s="100">
        <v>483</v>
      </c>
      <c r="B483" s="98" t="str">
        <f>CONCATENATE("Englisch für «",'English Eingabe'!B94,"»?")</f>
        <v>Englisch für «Zimmerservice»?</v>
      </c>
      <c r="C483" s="98" t="str">
        <f>'English Eingabe'!C94</f>
        <v>room service</v>
      </c>
      <c r="D483" s="39">
        <f t="shared" ca="1" si="31"/>
        <v>1994</v>
      </c>
      <c r="E483" s="98" t="s">
        <v>1293</v>
      </c>
      <c r="F483" s="98" t="str">
        <f t="shared" si="30"/>
        <v>EN 483</v>
      </c>
    </row>
    <row r="484" spans="1:6" x14ac:dyDescent="0.2">
      <c r="A484" s="100">
        <v>484</v>
      </c>
      <c r="B484" s="98" t="str">
        <f>CONCATENATE("Englisch für «",'English Eingabe'!B95,"»?")</f>
        <v>Englisch für «Klimaanlage»?</v>
      </c>
      <c r="C484" s="98" t="str">
        <f>'English Eingabe'!C95</f>
        <v>air conditioning</v>
      </c>
      <c r="D484" s="39">
        <f t="shared" ca="1" si="31"/>
        <v>2084</v>
      </c>
      <c r="E484" s="98" t="s">
        <v>1293</v>
      </c>
      <c r="F484" s="98" t="str">
        <f t="shared" si="30"/>
        <v>EN 484</v>
      </c>
    </row>
    <row r="485" spans="1:6" x14ac:dyDescent="0.2">
      <c r="A485" s="100">
        <v>485</v>
      </c>
      <c r="B485" s="98" t="str">
        <f>CONCATENATE("Englisch für «",'English Eingabe'!B96,"»?")</f>
        <v>Englisch für «ein Zimmer reservieren»?</v>
      </c>
      <c r="C485" s="98" t="str">
        <f>'English Eingabe'!C96</f>
        <v>book a room</v>
      </c>
      <c r="D485" s="39">
        <f t="shared" ca="1" si="31"/>
        <v>11781</v>
      </c>
      <c r="E485" s="98" t="s">
        <v>1293</v>
      </c>
      <c r="F485" s="98" t="str">
        <f t="shared" si="30"/>
        <v>EN 485</v>
      </c>
    </row>
    <row r="486" spans="1:6" x14ac:dyDescent="0.2">
      <c r="A486" s="100">
        <v>486</v>
      </c>
      <c r="B486" s="98" t="str">
        <f>CONCATENATE("Englisch für «",'English Eingabe'!B97,"»?")</f>
        <v>Englisch für «das Formular ausfüllen»?</v>
      </c>
      <c r="C486" s="98" t="str">
        <f>'English Eingabe'!C97</f>
        <v>fill in the form</v>
      </c>
      <c r="D486" s="39">
        <f t="shared" ca="1" si="31"/>
        <v>14277</v>
      </c>
      <c r="E486" s="98" t="s">
        <v>1293</v>
      </c>
      <c r="F486" s="98" t="str">
        <f t="shared" si="30"/>
        <v>EN 486</v>
      </c>
    </row>
    <row r="487" spans="1:6" x14ac:dyDescent="0.2">
      <c r="A487" s="100">
        <v>487</v>
      </c>
      <c r="B487" s="98" t="str">
        <f>CONCATENATE("Englisch für «",'English Eingabe'!B98,"»?")</f>
        <v>Englisch für «Personal»?</v>
      </c>
      <c r="C487" s="98" t="str">
        <f>'English Eingabe'!C98</f>
        <v>staff</v>
      </c>
      <c r="D487" s="39">
        <f t="shared" ca="1" si="31"/>
        <v>15724</v>
      </c>
      <c r="E487" s="98" t="s">
        <v>1293</v>
      </c>
      <c r="F487" s="98" t="str">
        <f t="shared" si="30"/>
        <v>EN 487</v>
      </c>
    </row>
    <row r="488" spans="1:6" x14ac:dyDescent="0.2">
      <c r="A488" s="100">
        <v>488</v>
      </c>
      <c r="B488" s="98" t="str">
        <f>CONCATENATE("Englisch für «",'English Eingabe'!B99,"»?")</f>
        <v>Englisch für «eine Buchung stornieren»?</v>
      </c>
      <c r="C488" s="98" t="str">
        <f>'English Eingabe'!C99</f>
        <v>cancel a booking</v>
      </c>
      <c r="D488" s="39">
        <f t="shared" ca="1" si="31"/>
        <v>4984</v>
      </c>
      <c r="E488" s="98" t="s">
        <v>1293</v>
      </c>
      <c r="F488" s="98" t="str">
        <f t="shared" si="30"/>
        <v>EN 488</v>
      </c>
    </row>
    <row r="489" spans="1:6" x14ac:dyDescent="0.2">
      <c r="A489" s="100">
        <v>489</v>
      </c>
      <c r="B489" s="98" t="str">
        <f>CONCATENATE("Englisch für «",'English Eingabe'!B100,"»?")</f>
        <v>Englisch für «essen gehen»?</v>
      </c>
      <c r="C489" s="98" t="str">
        <f>'English Eingabe'!C100</f>
        <v>eating out</v>
      </c>
      <c r="D489" s="39">
        <f t="shared" ca="1" si="31"/>
        <v>9878</v>
      </c>
      <c r="E489" s="98" t="s">
        <v>1293</v>
      </c>
      <c r="F489" s="98" t="str">
        <f t="shared" si="30"/>
        <v>EN 489</v>
      </c>
    </row>
    <row r="490" spans="1:6" x14ac:dyDescent="0.2">
      <c r="A490" s="100">
        <v>490</v>
      </c>
      <c r="B490" s="98" t="str">
        <f>CONCATENATE("Englisch für «",'English Eingabe'!B101,"»?")</f>
        <v>Englisch für «Rechnung (Die Rechnung bitte.)»?</v>
      </c>
      <c r="C490" s="98" t="str">
        <f>'English Eingabe'!C101</f>
        <v>bill (The bill please.)</v>
      </c>
      <c r="D490" s="39">
        <f t="shared" ca="1" si="31"/>
        <v>1196</v>
      </c>
      <c r="E490" s="98" t="s">
        <v>1293</v>
      </c>
      <c r="F490" s="98" t="str">
        <f t="shared" si="30"/>
        <v>EN 490</v>
      </c>
    </row>
    <row r="491" spans="1:6" x14ac:dyDescent="0.2">
      <c r="A491" s="100">
        <v>491</v>
      </c>
      <c r="B491" s="98" t="str">
        <f>CONCATENATE("Englisch für «",'English Eingabe'!B102,"»?")</f>
        <v>Englisch für «Flasche»?</v>
      </c>
      <c r="C491" s="98" t="str">
        <f>'English Eingabe'!C102</f>
        <v>bottle</v>
      </c>
      <c r="D491" s="39">
        <f t="shared" ca="1" si="31"/>
        <v>7194</v>
      </c>
      <c r="E491" s="98" t="s">
        <v>1293</v>
      </c>
      <c r="F491" s="98" t="str">
        <f t="shared" si="30"/>
        <v>EN 491</v>
      </c>
    </row>
    <row r="492" spans="1:6" x14ac:dyDescent="0.2">
      <c r="A492" s="100">
        <v>492</v>
      </c>
      <c r="B492" s="98" t="str">
        <f>CONCATENATE("Englisch für «",'English Eingabe'!B103,"»?")</f>
        <v>Englisch für «Dessert/Nachtisch»?</v>
      </c>
      <c r="C492" s="98" t="str">
        <f>'English Eingabe'!C103</f>
        <v>dessert</v>
      </c>
      <c r="D492" s="39">
        <f t="shared" ca="1" si="31"/>
        <v>6746</v>
      </c>
      <c r="E492" s="98" t="s">
        <v>1293</v>
      </c>
      <c r="F492" s="98" t="str">
        <f t="shared" si="30"/>
        <v>EN 492</v>
      </c>
    </row>
    <row r="493" spans="1:6" x14ac:dyDescent="0.2">
      <c r="A493" s="100">
        <v>493</v>
      </c>
      <c r="B493" s="98" t="str">
        <f>CONCATENATE("Englisch für «",'English Eingabe'!B104,"»?")</f>
        <v>Englisch für «trinken»?</v>
      </c>
      <c r="C493" s="98" t="str">
        <f>'English Eingabe'!C104</f>
        <v>drink</v>
      </c>
      <c r="D493" s="39">
        <f t="shared" ca="1" si="31"/>
        <v>9985</v>
      </c>
      <c r="E493" s="98" t="s">
        <v>1293</v>
      </c>
      <c r="F493" s="98" t="str">
        <f t="shared" si="30"/>
        <v>EN 493</v>
      </c>
    </row>
    <row r="494" spans="1:6" x14ac:dyDescent="0.2">
      <c r="A494" s="100">
        <v>494</v>
      </c>
      <c r="B494" s="98" t="str">
        <f>CONCATENATE("Englisch für «",'English Eingabe'!B105,"»?")</f>
        <v>Englisch für «hungrig»?</v>
      </c>
      <c r="C494" s="98" t="str">
        <f>'English Eingabe'!C105</f>
        <v>hungry</v>
      </c>
      <c r="D494" s="39">
        <f t="shared" ca="1" si="31"/>
        <v>15101</v>
      </c>
      <c r="E494" s="98" t="s">
        <v>1293</v>
      </c>
      <c r="F494" s="98" t="str">
        <f t="shared" si="30"/>
        <v>EN 494</v>
      </c>
    </row>
    <row r="495" spans="1:6" x14ac:dyDescent="0.2">
      <c r="A495" s="100">
        <v>495</v>
      </c>
      <c r="B495" s="98" t="str">
        <f>CONCATENATE("Englisch für «",'English Eingabe'!B106,"»?")</f>
        <v>Englisch für «durstig»?</v>
      </c>
      <c r="C495" s="98" t="str">
        <f>'English Eingabe'!C106</f>
        <v>thirsty</v>
      </c>
      <c r="D495" s="39">
        <f t="shared" ca="1" si="31"/>
        <v>5094</v>
      </c>
      <c r="E495" s="98" t="s">
        <v>1293</v>
      </c>
      <c r="F495" s="98" t="str">
        <f t="shared" si="30"/>
        <v>EN 495</v>
      </c>
    </row>
    <row r="496" spans="1:6" x14ac:dyDescent="0.2">
      <c r="A496" s="100">
        <v>496</v>
      </c>
      <c r="B496" s="98" t="str">
        <f>CONCATENATE("Englisch für «",'English Eingabe'!B107,"»?")</f>
        <v>Englisch für «Speisekarte»?</v>
      </c>
      <c r="C496" s="98" t="str">
        <f>'English Eingabe'!C107</f>
        <v>menu</v>
      </c>
      <c r="D496" s="39">
        <f t="shared" ca="1" si="31"/>
        <v>17467</v>
      </c>
      <c r="E496" s="98" t="s">
        <v>1293</v>
      </c>
      <c r="F496" s="98" t="str">
        <f t="shared" si="30"/>
        <v>EN 496</v>
      </c>
    </row>
    <row r="497" spans="1:6" x14ac:dyDescent="0.2">
      <c r="A497" s="100">
        <v>497</v>
      </c>
      <c r="B497" s="98" t="str">
        <f>CONCATENATE("Englisch für «",'English Eingabe'!B108,"»?")</f>
        <v>Englisch für «bestellen/Bestellung»?</v>
      </c>
      <c r="C497" s="98" t="str">
        <f>'English Eingabe'!C108</f>
        <v>order</v>
      </c>
      <c r="D497" s="39">
        <f t="shared" ca="1" si="31"/>
        <v>13191</v>
      </c>
      <c r="E497" s="98" t="s">
        <v>1293</v>
      </c>
      <c r="F497" s="98" t="str">
        <f t="shared" si="30"/>
        <v>EN 497</v>
      </c>
    </row>
    <row r="498" spans="1:6" x14ac:dyDescent="0.2">
      <c r="A498" s="100">
        <v>498</v>
      </c>
      <c r="B498" s="98" t="str">
        <f>CONCATENATE("Englisch für «",'English Eingabe'!B109,"»?")</f>
        <v>Englisch für «Restaurant»?</v>
      </c>
      <c r="C498" s="98" t="str">
        <f>'English Eingabe'!C109</f>
        <v>restaurant</v>
      </c>
      <c r="D498" s="39">
        <f t="shared" ca="1" si="31"/>
        <v>303</v>
      </c>
      <c r="E498" s="98" t="s">
        <v>1293</v>
      </c>
      <c r="F498" s="98" t="str">
        <f t="shared" si="30"/>
        <v>EN 498</v>
      </c>
    </row>
    <row r="499" spans="1:6" x14ac:dyDescent="0.2">
      <c r="A499" s="100">
        <v>499</v>
      </c>
      <c r="B499" s="98" t="str">
        <f>CONCATENATE("Englisch für «",'English Eingabe'!B110,"»?")</f>
        <v>Englisch für «Trinkgeld»?</v>
      </c>
      <c r="C499" s="98" t="str">
        <f>'English Eingabe'!C110</f>
        <v>tip</v>
      </c>
      <c r="D499" s="39">
        <f t="shared" ca="1" si="31"/>
        <v>10240</v>
      </c>
      <c r="E499" s="98" t="s">
        <v>1293</v>
      </c>
      <c r="F499" s="98" t="str">
        <f t="shared" si="30"/>
        <v>EN 499</v>
      </c>
    </row>
    <row r="500" spans="1:6" x14ac:dyDescent="0.2">
      <c r="A500" s="100">
        <v>500</v>
      </c>
      <c r="B500" s="98" t="str">
        <f>CONCATENATE("Englisch für «",'English Eingabe'!B111,"»?")</f>
        <v>Englisch für «Tisch (Ein Tisch für zwei Personen bitte.)»?</v>
      </c>
      <c r="C500" s="98" t="str">
        <f>'English Eingabe'!C111</f>
        <v>table (A table for two please.)</v>
      </c>
      <c r="D500" s="39">
        <f t="shared" ca="1" si="31"/>
        <v>16242</v>
      </c>
      <c r="E500" s="98" t="s">
        <v>1293</v>
      </c>
      <c r="F500" s="98" t="str">
        <f t="shared" si="30"/>
        <v>EN 500</v>
      </c>
    </row>
    <row r="501" spans="1:6" x14ac:dyDescent="0.2">
      <c r="A501" s="100">
        <v>501</v>
      </c>
      <c r="B501" t="s">
        <v>1574</v>
      </c>
      <c r="C501" t="s">
        <v>1575</v>
      </c>
      <c r="D501" s="39">
        <f t="shared" ca="1" si="31"/>
        <v>5375</v>
      </c>
      <c r="E501" s="157" t="s">
        <v>1460</v>
      </c>
      <c r="F501" s="98" t="str">
        <f t="shared" si="30"/>
        <v>MA 501</v>
      </c>
    </row>
    <row r="502" spans="1:6" x14ac:dyDescent="0.2">
      <c r="A502" s="100">
        <v>502</v>
      </c>
      <c r="B502" t="s">
        <v>1576</v>
      </c>
      <c r="C502" t="s">
        <v>1577</v>
      </c>
      <c r="D502" s="39">
        <f t="shared" ca="1" si="31"/>
        <v>19191</v>
      </c>
      <c r="E502" s="157" t="s">
        <v>1460</v>
      </c>
      <c r="F502" s="98" t="str">
        <f t="shared" si="30"/>
        <v>MA 502</v>
      </c>
    </row>
    <row r="503" spans="1:6" x14ac:dyDescent="0.2">
      <c r="A503" s="100">
        <v>503</v>
      </c>
      <c r="B503" t="s">
        <v>1580</v>
      </c>
      <c r="C503" t="s">
        <v>1578</v>
      </c>
      <c r="D503" s="39">
        <f t="shared" ca="1" si="31"/>
        <v>620</v>
      </c>
      <c r="E503" s="157" t="s">
        <v>1460</v>
      </c>
      <c r="F503" s="98" t="str">
        <f t="shared" si="30"/>
        <v>MA 503</v>
      </c>
    </row>
    <row r="504" spans="1:6" x14ac:dyDescent="0.2">
      <c r="A504" s="100">
        <v>504</v>
      </c>
      <c r="B504" t="s">
        <v>1581</v>
      </c>
      <c r="C504" t="s">
        <v>1579</v>
      </c>
      <c r="D504" s="39">
        <f t="shared" ca="1" si="31"/>
        <v>8895</v>
      </c>
      <c r="E504" s="157" t="s">
        <v>1460</v>
      </c>
      <c r="F504" s="98" t="str">
        <f t="shared" si="30"/>
        <v>MA 504</v>
      </c>
    </row>
    <row r="505" spans="1:6" x14ac:dyDescent="0.2">
      <c r="A505" s="100">
        <v>505</v>
      </c>
      <c r="B505" t="s">
        <v>1584</v>
      </c>
      <c r="C505" t="s">
        <v>1583</v>
      </c>
      <c r="D505" s="39">
        <f t="shared" ca="1" si="31"/>
        <v>3766</v>
      </c>
      <c r="E505" s="157" t="s">
        <v>1460</v>
      </c>
      <c r="F505" s="98" t="str">
        <f t="shared" si="30"/>
        <v>MA 505</v>
      </c>
    </row>
    <row r="506" spans="1:6" x14ac:dyDescent="0.2">
      <c r="A506" s="100">
        <v>506</v>
      </c>
      <c r="B506" t="s">
        <v>1582</v>
      </c>
      <c r="C506" t="s">
        <v>1585</v>
      </c>
      <c r="D506" s="39">
        <f t="shared" ca="1" si="31"/>
        <v>8957</v>
      </c>
      <c r="E506" s="157" t="s">
        <v>1460</v>
      </c>
      <c r="F506" s="98" t="str">
        <f t="shared" si="30"/>
        <v>MA 506</v>
      </c>
    </row>
    <row r="507" spans="1:6" x14ac:dyDescent="0.2">
      <c r="A507" s="100">
        <v>507</v>
      </c>
      <c r="B507" t="s">
        <v>1586</v>
      </c>
      <c r="C507" t="s">
        <v>1589</v>
      </c>
      <c r="D507" s="39">
        <f t="shared" ca="1" si="31"/>
        <v>5280</v>
      </c>
      <c r="E507" s="157" t="s">
        <v>1460</v>
      </c>
      <c r="F507" s="98" t="str">
        <f t="shared" si="30"/>
        <v>MA 507</v>
      </c>
    </row>
    <row r="508" spans="1:6" x14ac:dyDescent="0.2">
      <c r="A508" s="100">
        <v>508</v>
      </c>
      <c r="B508" t="s">
        <v>1587</v>
      </c>
      <c r="C508" t="s">
        <v>1588</v>
      </c>
      <c r="D508" s="39">
        <f t="shared" ca="1" si="31"/>
        <v>16719</v>
      </c>
      <c r="E508" s="157" t="s">
        <v>1460</v>
      </c>
      <c r="F508" s="98" t="str">
        <f t="shared" si="30"/>
        <v>MA 508</v>
      </c>
    </row>
    <row r="509" spans="1:6" x14ac:dyDescent="0.2">
      <c r="A509" s="100">
        <v>509</v>
      </c>
      <c r="B509" t="s">
        <v>1593</v>
      </c>
      <c r="C509" t="s">
        <v>1590</v>
      </c>
      <c r="D509" s="39">
        <f t="shared" ca="1" si="31"/>
        <v>5473</v>
      </c>
      <c r="E509" s="157" t="s">
        <v>1460</v>
      </c>
      <c r="F509" s="98" t="str">
        <f t="shared" si="30"/>
        <v>MA 509</v>
      </c>
    </row>
    <row r="510" spans="1:6" x14ac:dyDescent="0.2">
      <c r="A510" s="100">
        <v>510</v>
      </c>
      <c r="B510" t="s">
        <v>1591</v>
      </c>
      <c r="C510" t="s">
        <v>1592</v>
      </c>
      <c r="D510" s="39">
        <f t="shared" ca="1" si="31"/>
        <v>10309</v>
      </c>
      <c r="E510" s="157" t="s">
        <v>1460</v>
      </c>
      <c r="F510" s="98" t="str">
        <f t="shared" si="30"/>
        <v>MA 510</v>
      </c>
    </row>
    <row r="511" spans="1:6" x14ac:dyDescent="0.2">
      <c r="A511" s="100">
        <v>511</v>
      </c>
      <c r="B511" t="s">
        <v>1594</v>
      </c>
      <c r="C511" t="s">
        <v>1595</v>
      </c>
      <c r="D511" s="39">
        <f t="shared" ca="1" si="31"/>
        <v>14658</v>
      </c>
      <c r="E511" s="157" t="s">
        <v>1460</v>
      </c>
      <c r="F511" s="98" t="str">
        <f t="shared" si="30"/>
        <v>MA 511</v>
      </c>
    </row>
    <row r="512" spans="1:6" x14ac:dyDescent="0.2">
      <c r="A512" s="100">
        <v>512</v>
      </c>
      <c r="B512" t="s">
        <v>1596</v>
      </c>
      <c r="C512" t="s">
        <v>1597</v>
      </c>
      <c r="D512" s="39">
        <f t="shared" ca="1" si="31"/>
        <v>18584</v>
      </c>
      <c r="E512" s="157" t="s">
        <v>1460</v>
      </c>
      <c r="F512" s="98" t="str">
        <f t="shared" si="30"/>
        <v>MA 512</v>
      </c>
    </row>
    <row r="513" spans="1:6" x14ac:dyDescent="0.2">
      <c r="A513" s="100">
        <v>513</v>
      </c>
      <c r="B513" s="158" t="s">
        <v>1598</v>
      </c>
      <c r="C513" s="150">
        <v>0.33300000000000002</v>
      </c>
      <c r="D513" s="39">
        <f t="shared" ca="1" si="31"/>
        <v>17089</v>
      </c>
      <c r="E513" s="157" t="s">
        <v>1460</v>
      </c>
      <c r="F513" s="98" t="str">
        <f t="shared" ref="F513:F524" si="32">CONCATENATE(E513," ",A513)</f>
        <v>MA 513</v>
      </c>
    </row>
    <row r="514" spans="1:6" x14ac:dyDescent="0.2">
      <c r="A514" s="100">
        <v>514</v>
      </c>
      <c r="B514" s="158" t="s">
        <v>1599</v>
      </c>
      <c r="C514" s="150">
        <v>0.67</v>
      </c>
      <c r="D514" s="39">
        <f t="shared" ca="1" si="31"/>
        <v>4141</v>
      </c>
      <c r="E514" s="157" t="s">
        <v>1460</v>
      </c>
      <c r="F514" s="98" t="str">
        <f t="shared" si="32"/>
        <v>MA 514</v>
      </c>
    </row>
    <row r="515" spans="1:6" x14ac:dyDescent="0.2">
      <c r="A515" s="100">
        <v>515</v>
      </c>
      <c r="B515" s="158" t="s">
        <v>1600</v>
      </c>
      <c r="C515">
        <v>0.4</v>
      </c>
      <c r="D515" s="39">
        <f t="shared" ca="1" si="31"/>
        <v>4952</v>
      </c>
      <c r="E515" s="157" t="s">
        <v>1460</v>
      </c>
      <c r="F515" s="98" t="str">
        <f t="shared" si="32"/>
        <v>MA 515</v>
      </c>
    </row>
    <row r="516" spans="1:6" x14ac:dyDescent="0.2">
      <c r="A516" s="100">
        <v>516</v>
      </c>
      <c r="B516" s="158" t="s">
        <v>1601</v>
      </c>
      <c r="C516">
        <v>0.16700000000000001</v>
      </c>
      <c r="D516" s="39">
        <f t="shared" ca="1" si="31"/>
        <v>18585</v>
      </c>
      <c r="E516" s="157" t="s">
        <v>1460</v>
      </c>
      <c r="F516" s="98" t="str">
        <f t="shared" si="32"/>
        <v>MA 516</v>
      </c>
    </row>
    <row r="517" spans="1:6" x14ac:dyDescent="0.2">
      <c r="A517" s="100">
        <v>517</v>
      </c>
      <c r="B517" s="158" t="s">
        <v>1602</v>
      </c>
      <c r="C517">
        <v>0.125</v>
      </c>
      <c r="D517" s="39">
        <f t="shared" ca="1" si="31"/>
        <v>7033</v>
      </c>
      <c r="E517" s="157" t="s">
        <v>1460</v>
      </c>
      <c r="F517" s="98" t="str">
        <f t="shared" si="32"/>
        <v>MA 517</v>
      </c>
    </row>
    <row r="518" spans="1:6" x14ac:dyDescent="0.2">
      <c r="A518" s="100">
        <v>518</v>
      </c>
      <c r="B518" s="158" t="s">
        <v>1603</v>
      </c>
      <c r="C518">
        <v>0.375</v>
      </c>
      <c r="D518" s="39">
        <f t="shared" ca="1" si="31"/>
        <v>13608</v>
      </c>
      <c r="E518" s="157" t="s">
        <v>1460</v>
      </c>
      <c r="F518" s="98" t="str">
        <f t="shared" si="32"/>
        <v>MA 518</v>
      </c>
    </row>
    <row r="519" spans="1:6" x14ac:dyDescent="0.2">
      <c r="A519" s="100">
        <v>519</v>
      </c>
      <c r="B519" s="158" t="s">
        <v>1604</v>
      </c>
      <c r="C519">
        <v>0.625</v>
      </c>
      <c r="D519" s="39">
        <f t="shared" ca="1" si="31"/>
        <v>14440</v>
      </c>
      <c r="E519" s="157" t="s">
        <v>1460</v>
      </c>
      <c r="F519" s="98" t="str">
        <f t="shared" si="32"/>
        <v>MA 519</v>
      </c>
    </row>
    <row r="520" spans="1:6" x14ac:dyDescent="0.2">
      <c r="A520" s="100">
        <v>520</v>
      </c>
      <c r="B520" s="158" t="s">
        <v>1605</v>
      </c>
      <c r="C520">
        <v>0.875</v>
      </c>
      <c r="D520" s="39">
        <f t="shared" ca="1" si="31"/>
        <v>858</v>
      </c>
      <c r="E520" s="157" t="s">
        <v>1460</v>
      </c>
      <c r="F520" s="98" t="str">
        <f t="shared" si="32"/>
        <v>MA 520</v>
      </c>
    </row>
    <row r="521" spans="1:6" x14ac:dyDescent="0.2">
      <c r="A521" s="100">
        <v>521</v>
      </c>
      <c r="B521" s="158" t="s">
        <v>1606</v>
      </c>
      <c r="C521">
        <v>0.25</v>
      </c>
      <c r="D521" s="39">
        <f t="shared" ca="1" si="31"/>
        <v>1717</v>
      </c>
      <c r="E521" s="157" t="s">
        <v>1460</v>
      </c>
      <c r="F521" s="98" t="str">
        <f t="shared" si="32"/>
        <v>MA 521</v>
      </c>
    </row>
    <row r="522" spans="1:6" x14ac:dyDescent="0.2">
      <c r="A522" s="100">
        <v>522</v>
      </c>
      <c r="B522" s="158" t="s">
        <v>1607</v>
      </c>
      <c r="C522">
        <v>0.75</v>
      </c>
      <c r="D522" s="39">
        <f t="shared" ca="1" si="31"/>
        <v>15863</v>
      </c>
      <c r="E522" s="157" t="s">
        <v>1460</v>
      </c>
      <c r="F522" s="98" t="str">
        <f t="shared" si="32"/>
        <v>MA 522</v>
      </c>
    </row>
    <row r="523" spans="1:6" x14ac:dyDescent="0.2">
      <c r="A523" s="100">
        <v>523</v>
      </c>
      <c r="B523" s="158" t="s">
        <v>1608</v>
      </c>
      <c r="C523">
        <v>0.1</v>
      </c>
      <c r="D523" s="39">
        <f t="shared" ca="1" si="31"/>
        <v>17190</v>
      </c>
      <c r="E523" s="157" t="s">
        <v>1460</v>
      </c>
      <c r="F523" s="98" t="str">
        <f t="shared" si="32"/>
        <v>MA 523</v>
      </c>
    </row>
    <row r="524" spans="1:6" x14ac:dyDescent="0.2">
      <c r="A524" s="100">
        <v>524</v>
      </c>
      <c r="B524" s="158" t="s">
        <v>1609</v>
      </c>
      <c r="C524">
        <v>0.83299999999999996</v>
      </c>
      <c r="D524" s="39">
        <f t="shared" ca="1" si="31"/>
        <v>13320</v>
      </c>
      <c r="E524" s="157" t="s">
        <v>1460</v>
      </c>
      <c r="F524" s="98" t="str">
        <f t="shared" si="32"/>
        <v>MA 524</v>
      </c>
    </row>
    <row r="525" spans="1:6" x14ac:dyDescent="0.2">
      <c r="A525" s="100">
        <v>525</v>
      </c>
    </row>
    <row r="526" spans="1:6" x14ac:dyDescent="0.2">
      <c r="A526" s="100">
        <v>526</v>
      </c>
    </row>
    <row r="527" spans="1:6" x14ac:dyDescent="0.2">
      <c r="A527" s="100">
        <v>527</v>
      </c>
    </row>
    <row r="528" spans="1:6" x14ac:dyDescent="0.2">
      <c r="A528" s="100">
        <v>528</v>
      </c>
    </row>
    <row r="529" spans="1:1" x14ac:dyDescent="0.2">
      <c r="A529" s="100">
        <v>529</v>
      </c>
    </row>
    <row r="530" spans="1:1" x14ac:dyDescent="0.2">
      <c r="A530" s="100">
        <v>530</v>
      </c>
    </row>
    <row r="531" spans="1:1" x14ac:dyDescent="0.2">
      <c r="A531" s="100">
        <v>531</v>
      </c>
    </row>
    <row r="532" spans="1:1" x14ac:dyDescent="0.2">
      <c r="A532" s="100">
        <v>532</v>
      </c>
    </row>
    <row r="533" spans="1:1" x14ac:dyDescent="0.2">
      <c r="A533" s="100">
        <v>533</v>
      </c>
    </row>
    <row r="534" spans="1:1" x14ac:dyDescent="0.2">
      <c r="A534" s="100">
        <v>534</v>
      </c>
    </row>
    <row r="535" spans="1:1" x14ac:dyDescent="0.2">
      <c r="A535" s="100">
        <v>535</v>
      </c>
    </row>
    <row r="536" spans="1:1" x14ac:dyDescent="0.2">
      <c r="A536" s="100">
        <v>536</v>
      </c>
    </row>
    <row r="537" spans="1:1" x14ac:dyDescent="0.2">
      <c r="A537" s="100">
        <v>537</v>
      </c>
    </row>
    <row r="538" spans="1:1" x14ac:dyDescent="0.2">
      <c r="A538" s="100">
        <v>538</v>
      </c>
    </row>
    <row r="539" spans="1:1" x14ac:dyDescent="0.2">
      <c r="A539" s="100">
        <v>539</v>
      </c>
    </row>
    <row r="540" spans="1:1" x14ac:dyDescent="0.2">
      <c r="A540" s="100">
        <v>540</v>
      </c>
    </row>
    <row r="541" spans="1:1" x14ac:dyDescent="0.2">
      <c r="A541" s="100">
        <v>541</v>
      </c>
    </row>
    <row r="542" spans="1:1" x14ac:dyDescent="0.2">
      <c r="A542" s="100">
        <v>542</v>
      </c>
    </row>
    <row r="543" spans="1:1" x14ac:dyDescent="0.2">
      <c r="A543" s="100">
        <v>543</v>
      </c>
    </row>
    <row r="544" spans="1:1" x14ac:dyDescent="0.2">
      <c r="A544" s="100">
        <v>544</v>
      </c>
    </row>
    <row r="545" spans="1:1" x14ac:dyDescent="0.2">
      <c r="A545" s="100">
        <v>545</v>
      </c>
    </row>
  </sheetData>
  <sortState ref="B1:B199">
    <sortCondition ref="B1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4"/>
  <sheetViews>
    <sheetView topLeftCell="A28" workbookViewId="0">
      <selection activeCell="B20" sqref="B20"/>
    </sheetView>
  </sheetViews>
  <sheetFormatPr baseColWidth="10" defaultRowHeight="17.25" customHeight="1" x14ac:dyDescent="0.2"/>
  <cols>
    <col min="2" max="2" width="26.42578125" style="3" customWidth="1"/>
    <col min="3" max="3" width="17.140625" style="3" customWidth="1"/>
    <col min="7" max="7" width="26.140625" customWidth="1"/>
    <col min="8" max="8" width="27.42578125" customWidth="1"/>
    <col min="11" max="11" width="18.140625" customWidth="1"/>
    <col min="12" max="12" width="7" customWidth="1"/>
    <col min="15" max="15" width="29.7109375" customWidth="1"/>
    <col min="16" max="16" width="23.42578125" customWidth="1"/>
    <col min="18" max="18" width="21.140625" customWidth="1"/>
    <col min="22" max="22" width="17.28515625" customWidth="1"/>
    <col min="29" max="29" width="23" customWidth="1"/>
    <col min="30" max="30" width="18.42578125" customWidth="1"/>
  </cols>
  <sheetData>
    <row r="1" spans="2:30" ht="17.25" customHeight="1" x14ac:dyDescent="0.2">
      <c r="B1" s="13" t="s">
        <v>1611</v>
      </c>
      <c r="C1" s="12" t="s">
        <v>55</v>
      </c>
      <c r="D1" s="10">
        <v>1</v>
      </c>
      <c r="G1" t="str">
        <f ca="1">INDIRECT("B"&amp;MATCH(SMALL(D$1:D$47,ROW()),D$1:D$47,0))</f>
        <v>der Niederlande</v>
      </c>
      <c r="H1" t="str">
        <f ca="1">INDIRECT("c"&amp;MATCH(SMALL(D$1:D$47,ROW()),D$1:D$47,0))</f>
        <v>Amsterdam</v>
      </c>
      <c r="J1" s="9" t="s">
        <v>98</v>
      </c>
      <c r="K1" s="9" t="s">
        <v>99</v>
      </c>
      <c r="L1" s="10">
        <v>1</v>
      </c>
      <c r="M1" s="5"/>
      <c r="O1" t="str">
        <f ca="1">INDIRECT("j"&amp;MATCH(SMALL(L$1:L$36,ROW()),L$1:L$36,0))</f>
        <v>Kanada</v>
      </c>
      <c r="P1" t="str">
        <f ca="1">INDIRECT("K"&amp;MATCH(SMALL(L$1:L$36,ROW()),L$1:L$36,0))</f>
        <v>Ottawa</v>
      </c>
      <c r="R1" s="8" t="s">
        <v>239</v>
      </c>
      <c r="S1" s="8" t="s">
        <v>240</v>
      </c>
      <c r="T1" s="10">
        <v>1</v>
      </c>
      <c r="V1" t="str">
        <f ca="1">INDIRECT("r"&amp;MATCH(SMALL(T$1:T$46,ROW()),T$1:T$46,0))</f>
        <v>Vereinigte Arabische Emirate</v>
      </c>
      <c r="W1" t="str">
        <f ca="1">INDIRECT("s"&amp;MATCH(SMALL(T$1:T$46,ROW()),T$1:T$46,0))</f>
        <v>Abu Dhabi</v>
      </c>
      <c r="Y1" s="32" t="s">
        <v>518</v>
      </c>
      <c r="Z1" s="32" t="s">
        <v>519</v>
      </c>
      <c r="AA1" s="32">
        <f t="shared" ref="AA1:AA55" ca="1" si="0">RANDBETWEEN(1,20000)</f>
        <v>2224</v>
      </c>
      <c r="AC1" t="str">
        <f ca="1">INDIRECT("Y"&amp;MATCH(SMALL(AA$1:AA$55,ROW()),AA$1:AA$55,0))</f>
        <v>Dschibuti</v>
      </c>
      <c r="AD1" t="str">
        <f ca="1">INDIRECT("Z"&amp;MATCH(SMALL(AA$1:AA$55,ROW()),AA$1:AA$55,0))</f>
        <v>Dschibuti-Stadt</v>
      </c>
    </row>
    <row r="2" spans="2:30" ht="17.25" customHeight="1" x14ac:dyDescent="0.2">
      <c r="B2" s="12" t="s">
        <v>27</v>
      </c>
      <c r="C2" s="12" t="s">
        <v>56</v>
      </c>
      <c r="D2" s="10">
        <v>2</v>
      </c>
      <c r="G2" t="str">
        <f t="shared" ref="G2:G46" ca="1" si="1">INDIRECT("B"&amp;MATCH(SMALL(D$1:D$47,ROW()),D$1:D$47,0))</f>
        <v>Andorra</v>
      </c>
      <c r="H2" t="str">
        <f t="shared" ref="H2:H9" ca="1" si="2">INDIRECT("c"&amp;MATCH(SMALL(D$1:D$47,ROW()),D$1:D$47,0))</f>
        <v>Andorra la Vella</v>
      </c>
      <c r="J2" s="9" t="s">
        <v>100</v>
      </c>
      <c r="K2" s="9" t="s">
        <v>101</v>
      </c>
      <c r="L2" s="10">
        <v>2</v>
      </c>
      <c r="M2" s="5"/>
      <c r="O2" t="str">
        <f t="shared" ref="O2:O36" ca="1" si="3">INDIRECT("j"&amp;MATCH(SMALL(L$1:L$36,ROW()),L$1:L$36,0))</f>
        <v>Mexiko</v>
      </c>
      <c r="P2" t="str">
        <f t="shared" ref="P2:P36" ca="1" si="4">INDIRECT("K"&amp;MATCH(SMALL(L$1:L$36,ROW()),L$1:L$36,0))</f>
        <v>Mexico-City</v>
      </c>
      <c r="R2" s="8" t="s">
        <v>186</v>
      </c>
      <c r="S2" s="8" t="s">
        <v>187</v>
      </c>
      <c r="T2" s="10">
        <v>2</v>
      </c>
      <c r="V2" t="str">
        <f t="shared" ref="V2:V46" ca="1" si="5">INDIRECT("r"&amp;MATCH(SMALL(T$1:T$46,ROW()),T$1:T$46,0))</f>
        <v>Jordanien</v>
      </c>
      <c r="W2" t="str">
        <f t="shared" ref="W2:W46" ca="1" si="6">INDIRECT("s"&amp;MATCH(SMALL(T$1:T$46,ROW()),T$1:T$46,0))</f>
        <v>Amman</v>
      </c>
      <c r="Y2" s="33" t="s">
        <v>520</v>
      </c>
      <c r="Z2" s="33" t="s">
        <v>521</v>
      </c>
      <c r="AA2" s="32">
        <f t="shared" ca="1" si="0"/>
        <v>16756</v>
      </c>
      <c r="AC2" t="str">
        <f t="shared" ref="AC2:AC48" ca="1" si="7">INDIRECT("Y"&amp;MATCH(SMALL(AA$1:AA$55,ROW()),AA$1:AA$55,0))</f>
        <v>Dem. Rep. Kongo</v>
      </c>
      <c r="AD2" t="str">
        <f t="shared" ref="AD2:AD48" ca="1" si="8">INDIRECT("Z"&amp;MATCH(SMALL(AA$1:AA$55,ROW()),AA$1:AA$55,0))</f>
        <v>Kinshasa</v>
      </c>
    </row>
    <row r="3" spans="2:30" ht="17.25" customHeight="1" x14ac:dyDescent="0.2">
      <c r="B3" s="11" t="s">
        <v>1612</v>
      </c>
      <c r="C3" s="12" t="s">
        <v>42</v>
      </c>
      <c r="D3" s="10">
        <v>3</v>
      </c>
      <c r="G3" t="str">
        <f t="shared" ca="1" si="1"/>
        <v>der Türkei</v>
      </c>
      <c r="H3" t="str">
        <f t="shared" ca="1" si="2"/>
        <v>Ankara</v>
      </c>
      <c r="J3" s="9" t="s">
        <v>102</v>
      </c>
      <c r="K3" s="9" t="s">
        <v>103</v>
      </c>
      <c r="L3" s="10">
        <v>3</v>
      </c>
      <c r="M3" s="5"/>
      <c r="O3" t="str">
        <f t="shared" ca="1" si="3"/>
        <v>Vereinigte Staaten von Amerika</v>
      </c>
      <c r="P3" t="str">
        <f t="shared" ca="1" si="4"/>
        <v>Washington D.C.</v>
      </c>
      <c r="R3" s="8" t="s">
        <v>235</v>
      </c>
      <c r="S3" s="8" t="s">
        <v>236</v>
      </c>
      <c r="T3" s="10">
        <v>3</v>
      </c>
      <c r="V3" t="str">
        <f t="shared" ca="1" si="5"/>
        <v>Turkmenistan</v>
      </c>
      <c r="W3" t="str">
        <f t="shared" ca="1" si="6"/>
        <v>Aschchabad</v>
      </c>
      <c r="Y3" s="33" t="s">
        <v>522</v>
      </c>
      <c r="Z3" s="33" t="s">
        <v>523</v>
      </c>
      <c r="AA3" s="32">
        <f t="shared" ca="1" si="0"/>
        <v>14941</v>
      </c>
      <c r="AC3" t="str">
        <f t="shared" ca="1" si="7"/>
        <v>Ghana</v>
      </c>
      <c r="AD3" t="str">
        <f t="shared" ca="1" si="8"/>
        <v>Accra</v>
      </c>
    </row>
    <row r="4" spans="2:30" ht="17.25" customHeight="1" x14ac:dyDescent="0.2">
      <c r="B4" s="11" t="s">
        <v>84</v>
      </c>
      <c r="C4" s="12" t="s">
        <v>66</v>
      </c>
      <c r="D4" s="10">
        <v>4</v>
      </c>
      <c r="G4" t="str">
        <f t="shared" ca="1" si="1"/>
        <v>Kasachstan</v>
      </c>
      <c r="H4" t="str">
        <f t="shared" ca="1" si="2"/>
        <v>Astana</v>
      </c>
      <c r="J4" s="9" t="s">
        <v>104</v>
      </c>
      <c r="K4" s="9" t="s">
        <v>105</v>
      </c>
      <c r="L4" s="10">
        <v>4</v>
      </c>
      <c r="M4" s="5"/>
      <c r="O4" t="str">
        <f t="shared" ca="1" si="3"/>
        <v>Bahamas</v>
      </c>
      <c r="P4" t="str">
        <f t="shared" ca="1" si="4"/>
        <v>Nassau</v>
      </c>
      <c r="R4" s="8" t="s">
        <v>84</v>
      </c>
      <c r="S4" s="8" t="s">
        <v>66</v>
      </c>
      <c r="T4" s="10">
        <v>4</v>
      </c>
      <c r="V4" t="str">
        <f t="shared" ca="1" si="5"/>
        <v>Kasachstan</v>
      </c>
      <c r="W4" t="str">
        <f t="shared" ca="1" si="6"/>
        <v>Astana</v>
      </c>
      <c r="Y4" s="33" t="s">
        <v>524</v>
      </c>
      <c r="Z4" s="33" t="s">
        <v>525</v>
      </c>
      <c r="AA4" s="32">
        <f t="shared" ca="1" si="0"/>
        <v>12337</v>
      </c>
      <c r="AC4" t="str">
        <f t="shared" ca="1" si="7"/>
        <v>Gabun</v>
      </c>
      <c r="AD4" t="str">
        <f t="shared" ca="1" si="8"/>
        <v>Libreville</v>
      </c>
    </row>
    <row r="5" spans="2:30" ht="17.25" customHeight="1" x14ac:dyDescent="0.2">
      <c r="B5" s="12" t="s">
        <v>13</v>
      </c>
      <c r="C5" s="12" t="s">
        <v>41</v>
      </c>
      <c r="D5" s="10">
        <v>5</v>
      </c>
      <c r="G5" t="str">
        <f t="shared" ca="1" si="1"/>
        <v>Griechenland</v>
      </c>
      <c r="H5" t="str">
        <f t="shared" ca="1" si="2"/>
        <v>Athen</v>
      </c>
      <c r="J5" s="9" t="s">
        <v>106</v>
      </c>
      <c r="K5" s="9" t="s">
        <v>107</v>
      </c>
      <c r="L5" s="10">
        <v>5</v>
      </c>
      <c r="M5" s="5"/>
      <c r="O5" t="str">
        <f t="shared" ca="1" si="3"/>
        <v>Barbados</v>
      </c>
      <c r="P5" t="str">
        <f t="shared" ca="1" si="4"/>
        <v>Bridgetown</v>
      </c>
      <c r="R5" s="8" t="s">
        <v>176</v>
      </c>
      <c r="S5" s="8" t="s">
        <v>177</v>
      </c>
      <c r="T5" s="10">
        <v>5</v>
      </c>
      <c r="V5" t="str">
        <f t="shared" ca="1" si="5"/>
        <v>Irak</v>
      </c>
      <c r="W5" t="str">
        <f t="shared" ca="1" si="6"/>
        <v>Bagdad</v>
      </c>
      <c r="Y5" s="33" t="s">
        <v>526</v>
      </c>
      <c r="Z5" s="33" t="s">
        <v>527</v>
      </c>
      <c r="AA5" s="32">
        <f t="shared" ca="1" si="0"/>
        <v>11667</v>
      </c>
      <c r="AC5" t="str">
        <f t="shared" ca="1" si="7"/>
        <v>Burundi</v>
      </c>
      <c r="AD5" t="str">
        <f t="shared" ca="1" si="8"/>
        <v>Bujumbura</v>
      </c>
    </row>
    <row r="6" spans="2:30" ht="17.25" customHeight="1" x14ac:dyDescent="0.2">
      <c r="B6" s="12" t="s">
        <v>15</v>
      </c>
      <c r="C6" s="12" t="s">
        <v>59</v>
      </c>
      <c r="D6" s="10">
        <v>6</v>
      </c>
      <c r="G6" t="str">
        <f t="shared" ca="1" si="1"/>
        <v>Serbien</v>
      </c>
      <c r="H6" t="str">
        <f t="shared" ca="1" si="2"/>
        <v>Belgrad</v>
      </c>
      <c r="J6" s="9" t="s">
        <v>108</v>
      </c>
      <c r="K6" s="9" t="s">
        <v>109</v>
      </c>
      <c r="L6" s="10">
        <v>6</v>
      </c>
      <c r="M6" s="5"/>
      <c r="O6" t="str">
        <f t="shared" ca="1" si="3"/>
        <v>Belize</v>
      </c>
      <c r="P6" t="str">
        <f t="shared" ca="1" si="4"/>
        <v>Belmopan</v>
      </c>
      <c r="R6" s="8" t="s">
        <v>158</v>
      </c>
      <c r="S6" s="8" t="s">
        <v>159</v>
      </c>
      <c r="T6" s="10">
        <v>6</v>
      </c>
      <c r="V6" t="str">
        <f t="shared" ca="1" si="5"/>
        <v>Aserbaidschan</v>
      </c>
      <c r="W6" t="str">
        <f t="shared" ca="1" si="6"/>
        <v>Baku</v>
      </c>
      <c r="Y6" s="33" t="s">
        <v>528</v>
      </c>
      <c r="Z6" s="33" t="s">
        <v>529</v>
      </c>
      <c r="AA6" s="32">
        <f t="shared" ca="1" si="0"/>
        <v>10638</v>
      </c>
      <c r="AC6" t="str">
        <f t="shared" ca="1" si="7"/>
        <v>Guinea</v>
      </c>
      <c r="AD6" t="str">
        <f t="shared" ca="1" si="8"/>
        <v>Conakry</v>
      </c>
    </row>
    <row r="7" spans="2:30" ht="17.25" customHeight="1" x14ac:dyDescent="0.2">
      <c r="B7" s="12" t="s">
        <v>20</v>
      </c>
      <c r="C7" s="12" t="s">
        <v>48</v>
      </c>
      <c r="D7" s="10">
        <v>7</v>
      </c>
      <c r="G7" t="str">
        <f t="shared" ca="1" si="1"/>
        <v>Deutschland</v>
      </c>
      <c r="H7" t="str">
        <f t="shared" ca="1" si="2"/>
        <v>Berlin</v>
      </c>
      <c r="J7" s="9" t="s">
        <v>110</v>
      </c>
      <c r="K7" s="9" t="s">
        <v>111</v>
      </c>
      <c r="L7" s="10">
        <v>7</v>
      </c>
      <c r="M7" s="5"/>
      <c r="O7" t="str">
        <f t="shared" ca="1" si="3"/>
        <v>Costa Rica</v>
      </c>
      <c r="P7" t="str">
        <f t="shared" ca="1" si="4"/>
        <v>San José</v>
      </c>
      <c r="R7" s="8" t="s">
        <v>166</v>
      </c>
      <c r="S7" s="8" t="s">
        <v>167</v>
      </c>
      <c r="T7" s="10">
        <v>7</v>
      </c>
      <c r="V7" t="str">
        <f t="shared" ca="1" si="5"/>
        <v>Brunei</v>
      </c>
      <c r="W7" t="str">
        <f t="shared" ca="1" si="6"/>
        <v>Bandar Seri Begawan</v>
      </c>
      <c r="Y7" s="33" t="s">
        <v>530</v>
      </c>
      <c r="Z7" s="33" t="s">
        <v>531</v>
      </c>
      <c r="AA7" s="32">
        <f t="shared" ca="1" si="0"/>
        <v>4526</v>
      </c>
      <c r="AC7" t="str">
        <f t="shared" ca="1" si="7"/>
        <v>Gambia</v>
      </c>
      <c r="AD7" t="str">
        <f t="shared" ca="1" si="8"/>
        <v>Banjul</v>
      </c>
    </row>
    <row r="8" spans="2:30" ht="17.25" customHeight="1" x14ac:dyDescent="0.2">
      <c r="B8" s="13" t="s">
        <v>1610</v>
      </c>
      <c r="C8" s="11" t="s">
        <v>50</v>
      </c>
      <c r="D8" s="10">
        <v>8</v>
      </c>
      <c r="G8" t="str">
        <f t="shared" ca="1" si="1"/>
        <v>der Schweiz</v>
      </c>
      <c r="H8" t="str">
        <f t="shared" ca="1" si="2"/>
        <v>Bern</v>
      </c>
      <c r="J8" s="9" t="s">
        <v>112</v>
      </c>
      <c r="K8" s="9" t="s">
        <v>113</v>
      </c>
      <c r="L8" s="10">
        <v>8</v>
      </c>
      <c r="M8" s="5"/>
      <c r="O8" t="str">
        <f t="shared" ca="1" si="3"/>
        <v>Dominikanische Republik</v>
      </c>
      <c r="P8" t="str">
        <f t="shared" ca="1" si="4"/>
        <v>Santo Domingo</v>
      </c>
      <c r="R8" s="8" t="s">
        <v>233</v>
      </c>
      <c r="S8" s="8" t="s">
        <v>234</v>
      </c>
      <c r="T8" s="10">
        <v>8</v>
      </c>
      <c r="V8" t="str">
        <f t="shared" ca="1" si="5"/>
        <v>Thailand</v>
      </c>
      <c r="W8" t="str">
        <f t="shared" ca="1" si="6"/>
        <v>Bangkok</v>
      </c>
      <c r="Y8" s="33" t="s">
        <v>532</v>
      </c>
      <c r="Z8" s="33" t="s">
        <v>533</v>
      </c>
      <c r="AA8" s="32">
        <f t="shared" ca="1" si="0"/>
        <v>15269</v>
      </c>
      <c r="AC8" t="str">
        <f t="shared" ca="1" si="7"/>
        <v>Elfenbeinküste</v>
      </c>
      <c r="AD8" t="str">
        <f t="shared" ca="1" si="8"/>
        <v>Yamoussoukro</v>
      </c>
    </row>
    <row r="9" spans="2:30" ht="17.25" customHeight="1" x14ac:dyDescent="0.2">
      <c r="B9" s="13" t="s">
        <v>1613</v>
      </c>
      <c r="C9" s="12" t="s">
        <v>46</v>
      </c>
      <c r="D9" s="10">
        <v>9</v>
      </c>
      <c r="G9" t="str">
        <f t="shared" ca="1" si="1"/>
        <v>der Slowakei</v>
      </c>
      <c r="H9" t="str">
        <f t="shared" ca="1" si="2"/>
        <v>Bratislava</v>
      </c>
      <c r="J9" s="9" t="s">
        <v>114</v>
      </c>
      <c r="K9" s="9" t="s">
        <v>115</v>
      </c>
      <c r="L9" s="10">
        <v>9</v>
      </c>
      <c r="M9" s="5"/>
      <c r="O9" t="str">
        <f t="shared" ca="1" si="3"/>
        <v>El Salvador</v>
      </c>
      <c r="P9" t="str">
        <f t="shared" ca="1" si="4"/>
        <v>San Salvador</v>
      </c>
      <c r="R9" s="8" t="s">
        <v>198</v>
      </c>
      <c r="S9" s="8" t="s">
        <v>199</v>
      </c>
      <c r="T9" s="10">
        <v>9</v>
      </c>
      <c r="V9" t="str">
        <f t="shared" ca="1" si="5"/>
        <v>Libanon</v>
      </c>
      <c r="W9" t="str">
        <f t="shared" ca="1" si="6"/>
        <v>Beirut</v>
      </c>
      <c r="Y9" s="33" t="s">
        <v>534</v>
      </c>
      <c r="Z9" s="33" t="s">
        <v>535</v>
      </c>
      <c r="AA9" s="32">
        <f t="shared" ca="1" si="0"/>
        <v>1681</v>
      </c>
      <c r="AC9" t="str">
        <f t="shared" ca="1" si="7"/>
        <v>Ägypten</v>
      </c>
      <c r="AD9" t="str">
        <f t="shared" ca="1" si="8"/>
        <v>Kairo</v>
      </c>
    </row>
    <row r="10" spans="2:30" ht="17.25" customHeight="1" x14ac:dyDescent="0.2">
      <c r="B10" s="12" t="s">
        <v>26</v>
      </c>
      <c r="C10" s="12" t="s">
        <v>54</v>
      </c>
      <c r="D10" s="10">
        <v>10</v>
      </c>
      <c r="G10" t="str">
        <f ca="1">INDIRECT("B"&amp;MATCH(SMALL(D$1:D$47,ROW()),D$1:D$47,0))</f>
        <v>Belgien</v>
      </c>
      <c r="H10" t="str">
        <f ca="1">INDIRECT("c"&amp;MATCH(SMALL(D$1:D$47,ROW()),D$1:D$47,0))</f>
        <v>Brüssel</v>
      </c>
      <c r="J10" s="9" t="s">
        <v>116</v>
      </c>
      <c r="K10" s="9" t="s">
        <v>117</v>
      </c>
      <c r="L10" s="10">
        <v>10</v>
      </c>
      <c r="M10" s="5"/>
      <c r="O10" t="str">
        <f t="shared" ca="1" si="3"/>
        <v>Guatemala</v>
      </c>
      <c r="P10" t="str">
        <f t="shared" ca="1" si="4"/>
        <v>Guatemala-Stadt</v>
      </c>
      <c r="R10" s="8" t="s">
        <v>192</v>
      </c>
      <c r="S10" s="8" t="s">
        <v>193</v>
      </c>
      <c r="T10" s="10">
        <v>10</v>
      </c>
      <c r="V10" t="str">
        <f t="shared" ca="1" si="5"/>
        <v>Kirgisistan</v>
      </c>
      <c r="W10" t="str">
        <f t="shared" ca="1" si="6"/>
        <v>Bischkek</v>
      </c>
      <c r="Y10" s="33" t="s">
        <v>536</v>
      </c>
      <c r="Z10" s="33" t="s">
        <v>537</v>
      </c>
      <c r="AA10" s="32">
        <f t="shared" ca="1" si="0"/>
        <v>2109</v>
      </c>
      <c r="AC10" t="str">
        <f t="shared" ca="1" si="7"/>
        <v>Tunesien</v>
      </c>
      <c r="AD10" t="str">
        <f t="shared" ca="1" si="8"/>
        <v>Tunis</v>
      </c>
    </row>
    <row r="11" spans="2:30" ht="17.25" customHeight="1" x14ac:dyDescent="0.2">
      <c r="B11" s="12" t="s">
        <v>17</v>
      </c>
      <c r="C11" s="12" t="s">
        <v>45</v>
      </c>
      <c r="D11" s="10">
        <v>11</v>
      </c>
      <c r="G11" t="str">
        <f t="shared" ca="1" si="1"/>
        <v>Ungarn</v>
      </c>
      <c r="H11" t="str">
        <f t="shared" ref="H11:H47" ca="1" si="9">INDIRECT("c"&amp;MATCH(SMALL(D$1:D$47,ROW()),D$1:D$47,0))</f>
        <v>Budapest</v>
      </c>
      <c r="J11" s="9" t="s">
        <v>118</v>
      </c>
      <c r="K11" s="9" t="s">
        <v>119</v>
      </c>
      <c r="L11" s="10">
        <v>11</v>
      </c>
      <c r="M11" s="5"/>
      <c r="O11" t="str">
        <f t="shared" ca="1" si="3"/>
        <v>Haiti</v>
      </c>
      <c r="P11" t="str">
        <f t="shared" ca="1" si="4"/>
        <v>Port-au-Prince</v>
      </c>
      <c r="R11" s="8" t="s">
        <v>223</v>
      </c>
      <c r="S11" s="8" t="s">
        <v>224</v>
      </c>
      <c r="T11" s="10">
        <v>11</v>
      </c>
      <c r="V11" t="str">
        <f t="shared" ca="1" si="5"/>
        <v>Sri Lanka</v>
      </c>
      <c r="W11" t="str">
        <f t="shared" ca="1" si="6"/>
        <v>Colombo</v>
      </c>
      <c r="Y11" s="33" t="s">
        <v>538</v>
      </c>
      <c r="Z11" s="33" t="s">
        <v>539</v>
      </c>
      <c r="AA11" s="32">
        <f t="shared" ca="1" si="0"/>
        <v>474</v>
      </c>
      <c r="AC11" t="str">
        <f t="shared" ca="1" si="7"/>
        <v>Somalia</v>
      </c>
      <c r="AD11" t="str">
        <f t="shared" ca="1" si="8"/>
        <v>Mogadischu</v>
      </c>
    </row>
    <row r="12" spans="2:30" ht="17.25" customHeight="1" x14ac:dyDescent="0.2">
      <c r="B12" s="12" t="s">
        <v>11</v>
      </c>
      <c r="C12" s="12" t="s">
        <v>39</v>
      </c>
      <c r="D12" s="10">
        <v>12</v>
      </c>
      <c r="G12" t="str">
        <f t="shared" ca="1" si="1"/>
        <v>Rumänien</v>
      </c>
      <c r="H12" t="str">
        <f t="shared" ca="1" si="9"/>
        <v>Bukarest</v>
      </c>
      <c r="J12" s="9" t="s">
        <v>120</v>
      </c>
      <c r="K12" s="9" t="s">
        <v>121</v>
      </c>
      <c r="L12" s="10">
        <v>12</v>
      </c>
      <c r="M12" s="5"/>
      <c r="O12" t="str">
        <f t="shared" ca="1" si="3"/>
        <v>Honduras</v>
      </c>
      <c r="P12" t="str">
        <f t="shared" ca="1" si="4"/>
        <v>Tegucigalpa</v>
      </c>
      <c r="R12" s="8" t="s">
        <v>227</v>
      </c>
      <c r="S12" s="8" t="s">
        <v>228</v>
      </c>
      <c r="T12" s="10">
        <v>12</v>
      </c>
      <c r="V12" t="str">
        <f t="shared" ca="1" si="5"/>
        <v>Syrien</v>
      </c>
      <c r="W12" t="str">
        <f t="shared" ca="1" si="6"/>
        <v>Damaskus</v>
      </c>
      <c r="Y12" s="33" t="s">
        <v>540</v>
      </c>
      <c r="Z12" s="33" t="s">
        <v>541</v>
      </c>
      <c r="AA12" s="32">
        <f t="shared" ca="1" si="0"/>
        <v>12020</v>
      </c>
      <c r="AC12" t="str">
        <f t="shared" ca="1" si="7"/>
        <v>Togo</v>
      </c>
      <c r="AD12" t="str">
        <f t="shared" ca="1" si="8"/>
        <v>Lomé</v>
      </c>
    </row>
    <row r="13" spans="2:30" ht="17.25" customHeight="1" x14ac:dyDescent="0.2">
      <c r="B13" s="12" t="s">
        <v>1</v>
      </c>
      <c r="C13" s="12" t="s">
        <v>30</v>
      </c>
      <c r="D13" s="10">
        <v>13</v>
      </c>
      <c r="G13" t="str">
        <f t="shared" ca="1" si="1"/>
        <v>Irland</v>
      </c>
      <c r="H13" t="str">
        <f t="shared" ca="1" si="9"/>
        <v>Dublin</v>
      </c>
      <c r="J13" s="9" t="s">
        <v>122</v>
      </c>
      <c r="K13" s="9" t="s">
        <v>123</v>
      </c>
      <c r="L13" s="10">
        <v>13</v>
      </c>
      <c r="M13" s="5"/>
      <c r="O13" t="str">
        <f t="shared" ca="1" si="3"/>
        <v>Jamaika</v>
      </c>
      <c r="P13" t="str">
        <f t="shared" ca="1" si="4"/>
        <v>Kingston</v>
      </c>
      <c r="R13" s="8" t="s">
        <v>172</v>
      </c>
      <c r="S13" s="8" t="s">
        <v>173</v>
      </c>
      <c r="T13" s="10">
        <v>13</v>
      </c>
      <c r="V13" t="str">
        <f t="shared" ca="1" si="5"/>
        <v>Indien</v>
      </c>
      <c r="W13" t="str">
        <f t="shared" ca="1" si="6"/>
        <v>Delhi</v>
      </c>
      <c r="Y13" s="33" t="s">
        <v>542</v>
      </c>
      <c r="Z13" s="33" t="s">
        <v>543</v>
      </c>
      <c r="AA13" s="32">
        <f t="shared" ca="1" si="0"/>
        <v>1654</v>
      </c>
      <c r="AC13" t="str">
        <f t="shared" ca="1" si="7"/>
        <v>Mauretanien</v>
      </c>
      <c r="AD13" t="str">
        <f t="shared" ca="1" si="8"/>
        <v>Nouakchott</v>
      </c>
    </row>
    <row r="14" spans="2:30" ht="17.25" customHeight="1" x14ac:dyDescent="0.2">
      <c r="B14" s="12" t="s">
        <v>4</v>
      </c>
      <c r="C14" s="12" t="s">
        <v>35</v>
      </c>
      <c r="D14" s="10">
        <v>14</v>
      </c>
      <c r="G14" t="str">
        <f t="shared" ca="1" si="1"/>
        <v>Finnland</v>
      </c>
      <c r="H14" t="str">
        <f t="shared" ca="1" si="9"/>
        <v>Helsinki</v>
      </c>
      <c r="J14" s="9" t="s">
        <v>124</v>
      </c>
      <c r="K14" s="9" t="s">
        <v>125</v>
      </c>
      <c r="L14" s="10">
        <v>14</v>
      </c>
      <c r="M14" s="5"/>
      <c r="O14" t="str">
        <f t="shared" ca="1" si="3"/>
        <v>Kuba</v>
      </c>
      <c r="P14" t="str">
        <f t="shared" ca="1" si="4"/>
        <v>Havanna</v>
      </c>
      <c r="R14" s="8" t="s">
        <v>162</v>
      </c>
      <c r="S14" s="8" t="s">
        <v>163</v>
      </c>
      <c r="T14" s="10">
        <v>14</v>
      </c>
      <c r="V14" t="str">
        <f t="shared" ca="1" si="5"/>
        <v>Bangladesch</v>
      </c>
      <c r="W14" t="str">
        <f t="shared" ca="1" si="6"/>
        <v>Dhaka</v>
      </c>
      <c r="Y14" s="33" t="s">
        <v>544</v>
      </c>
      <c r="Z14" s="33" t="s">
        <v>545</v>
      </c>
      <c r="AA14" s="32">
        <f t="shared" ca="1" si="0"/>
        <v>1801</v>
      </c>
      <c r="AC14" t="str">
        <f t="shared" ca="1" si="7"/>
        <v>Tansania</v>
      </c>
      <c r="AD14" t="str">
        <f t="shared" ca="1" si="8"/>
        <v>Dodoma</v>
      </c>
    </row>
    <row r="15" spans="2:30" ht="17.25" customHeight="1" x14ac:dyDescent="0.2">
      <c r="B15" s="13" t="s">
        <v>1614</v>
      </c>
      <c r="C15" s="12" t="s">
        <v>81</v>
      </c>
      <c r="D15" s="10">
        <v>15</v>
      </c>
      <c r="G15" t="str">
        <f t="shared" ca="1" si="1"/>
        <v>der Ukraine</v>
      </c>
      <c r="H15" t="str">
        <f t="shared" ca="1" si="9"/>
        <v>Kiew</v>
      </c>
      <c r="J15" s="9" t="s">
        <v>126</v>
      </c>
      <c r="K15" s="9" t="s">
        <v>127</v>
      </c>
      <c r="L15" s="10">
        <v>15</v>
      </c>
      <c r="M15" s="5"/>
      <c r="O15" t="str">
        <f t="shared" ca="1" si="3"/>
        <v>Nicaragua</v>
      </c>
      <c r="P15" t="str">
        <f t="shared" ca="1" si="4"/>
        <v>Managua</v>
      </c>
      <c r="R15" s="8" t="s">
        <v>214</v>
      </c>
      <c r="S15" s="8" t="s">
        <v>215</v>
      </c>
      <c r="T15" s="10">
        <v>15</v>
      </c>
      <c r="V15" t="str">
        <f t="shared" ca="1" si="5"/>
        <v>Ost-Timor</v>
      </c>
      <c r="W15" t="str">
        <f t="shared" ca="1" si="6"/>
        <v>Dili</v>
      </c>
      <c r="Y15" s="33" t="s">
        <v>546</v>
      </c>
      <c r="Z15" s="33" t="s">
        <v>547</v>
      </c>
      <c r="AA15" s="32">
        <f t="shared" ca="1" si="0"/>
        <v>1455</v>
      </c>
      <c r="AC15" t="str">
        <f t="shared" ca="1" si="7"/>
        <v>Sierra Leone</v>
      </c>
      <c r="AD15" t="str">
        <f t="shared" ca="1" si="8"/>
        <v>Freetown</v>
      </c>
    </row>
    <row r="16" spans="2:30" ht="17.25" customHeight="1" x14ac:dyDescent="0.2">
      <c r="B16" s="12" t="s">
        <v>73</v>
      </c>
      <c r="C16" s="12" t="s">
        <v>74</v>
      </c>
      <c r="D16" s="10">
        <v>16</v>
      </c>
      <c r="G16" t="str">
        <f t="shared" ca="1" si="1"/>
        <v>Moldawien</v>
      </c>
      <c r="H16" t="str">
        <f t="shared" ca="1" si="9"/>
        <v>Kischinau</v>
      </c>
      <c r="J16" s="9" t="s">
        <v>128</v>
      </c>
      <c r="K16" s="9" t="s">
        <v>129</v>
      </c>
      <c r="L16" s="10">
        <v>16</v>
      </c>
      <c r="M16" s="5"/>
      <c r="O16" t="str">
        <f t="shared" ca="1" si="3"/>
        <v>Panama</v>
      </c>
      <c r="P16" t="str">
        <f t="shared" ca="1" si="4"/>
        <v>Panama-Stadt</v>
      </c>
      <c r="R16" s="8" t="s">
        <v>190</v>
      </c>
      <c r="S16" s="8" t="s">
        <v>191</v>
      </c>
      <c r="T16" s="10">
        <v>16</v>
      </c>
      <c r="V16" t="str">
        <f t="shared" ca="1" si="5"/>
        <v>Katar</v>
      </c>
      <c r="W16" t="str">
        <f t="shared" ca="1" si="6"/>
        <v>Doha</v>
      </c>
      <c r="Y16" s="33" t="s">
        <v>548</v>
      </c>
      <c r="Z16" s="33" t="s">
        <v>549</v>
      </c>
      <c r="AA16" s="32">
        <f t="shared" ca="1" si="0"/>
        <v>1731</v>
      </c>
      <c r="AC16" t="str">
        <f t="shared" ca="1" si="7"/>
        <v>Ruanda</v>
      </c>
      <c r="AD16" t="str">
        <f t="shared" ca="1" si="8"/>
        <v>Kigali</v>
      </c>
    </row>
    <row r="17" spans="2:30" ht="17.25" customHeight="1" x14ac:dyDescent="0.2">
      <c r="B17" s="12" t="s">
        <v>5</v>
      </c>
      <c r="C17" s="12" t="s">
        <v>33</v>
      </c>
      <c r="D17" s="10">
        <v>17</v>
      </c>
      <c r="G17" t="str">
        <f t="shared" ca="1" si="1"/>
        <v>Dänemark</v>
      </c>
      <c r="H17" t="str">
        <f t="shared" ca="1" si="9"/>
        <v>Kopenhagen</v>
      </c>
      <c r="J17" s="9" t="s">
        <v>130</v>
      </c>
      <c r="K17" s="9" t="s">
        <v>131</v>
      </c>
      <c r="L17" s="10">
        <v>17</v>
      </c>
      <c r="M17" s="5"/>
      <c r="O17" t="str">
        <f t="shared" ca="1" si="3"/>
        <v>Argentinien</v>
      </c>
      <c r="P17" t="str">
        <f t="shared" ca="1" si="4"/>
        <v>Buenos Aires</v>
      </c>
      <c r="R17" s="8" t="s">
        <v>229</v>
      </c>
      <c r="S17" s="8" t="s">
        <v>230</v>
      </c>
      <c r="T17" s="10">
        <v>17</v>
      </c>
      <c r="V17" t="str">
        <f t="shared" ca="1" si="5"/>
        <v>Tadschikistan</v>
      </c>
      <c r="W17" t="str">
        <f t="shared" ca="1" si="6"/>
        <v>Duschanbe</v>
      </c>
      <c r="Y17" s="33" t="s">
        <v>550</v>
      </c>
      <c r="Z17" s="33" t="s">
        <v>551</v>
      </c>
      <c r="AA17" s="32">
        <f t="shared" ca="1" si="0"/>
        <v>15909</v>
      </c>
      <c r="AC17" t="str">
        <f t="shared" ca="1" si="7"/>
        <v>Senegal</v>
      </c>
      <c r="AD17" t="str">
        <f t="shared" ca="1" si="8"/>
        <v>Dakar</v>
      </c>
    </row>
    <row r="18" spans="2:30" ht="17.25" customHeight="1" x14ac:dyDescent="0.2">
      <c r="B18" s="12" t="s">
        <v>25</v>
      </c>
      <c r="C18" s="12" t="s">
        <v>53</v>
      </c>
      <c r="D18" s="10">
        <v>18</v>
      </c>
      <c r="G18" t="str">
        <f t="shared" ca="1" si="1"/>
        <v>Portugal</v>
      </c>
      <c r="H18" t="str">
        <f t="shared" ca="1" si="9"/>
        <v>Lissabon</v>
      </c>
      <c r="J18" s="9" t="s">
        <v>132</v>
      </c>
      <c r="K18" s="9" t="s">
        <v>133</v>
      </c>
      <c r="L18" s="10">
        <v>18</v>
      </c>
      <c r="M18" s="5"/>
      <c r="O18" t="str">
        <f t="shared" ca="1" si="3"/>
        <v>Bolivien</v>
      </c>
      <c r="P18" t="str">
        <f t="shared" ca="1" si="4"/>
        <v>Sucre</v>
      </c>
      <c r="R18" s="8" t="s">
        <v>241</v>
      </c>
      <c r="S18" s="8" t="s">
        <v>242</v>
      </c>
      <c r="T18" s="10">
        <v>18</v>
      </c>
      <c r="V18" t="str">
        <f t="shared" ca="1" si="5"/>
        <v>Vietnam</v>
      </c>
      <c r="W18" t="str">
        <f t="shared" ca="1" si="6"/>
        <v>Hanoi</v>
      </c>
      <c r="Y18" s="33" t="s">
        <v>552</v>
      </c>
      <c r="Z18" s="33" t="s">
        <v>553</v>
      </c>
      <c r="AA18" s="32">
        <f t="shared" ca="1" si="0"/>
        <v>7979</v>
      </c>
      <c r="AC18" t="str">
        <f t="shared" ca="1" si="7"/>
        <v>Zentralafrikan. Republik</v>
      </c>
      <c r="AD18" t="str">
        <f t="shared" ca="1" si="8"/>
        <v>Bangui</v>
      </c>
    </row>
    <row r="19" spans="2:30" ht="17.25" customHeight="1" x14ac:dyDescent="0.2">
      <c r="B19" s="12" t="s">
        <v>79</v>
      </c>
      <c r="C19" s="12" t="s">
        <v>80</v>
      </c>
      <c r="D19" s="10">
        <v>19</v>
      </c>
      <c r="G19" t="str">
        <f t="shared" ca="1" si="1"/>
        <v>Slowenien</v>
      </c>
      <c r="H19" t="str">
        <f t="shared" ca="1" si="9"/>
        <v>Ljubljana</v>
      </c>
      <c r="J19" s="9" t="s">
        <v>134</v>
      </c>
      <c r="K19" s="9" t="s">
        <v>135</v>
      </c>
      <c r="L19" s="10">
        <v>19</v>
      </c>
      <c r="M19" s="5"/>
      <c r="O19" t="str">
        <f t="shared" ca="1" si="3"/>
        <v>Brasilien</v>
      </c>
      <c r="P19" t="str">
        <f t="shared" ca="1" si="4"/>
        <v>Brasília</v>
      </c>
      <c r="R19" s="8" t="s">
        <v>216</v>
      </c>
      <c r="S19" s="8" t="s">
        <v>217</v>
      </c>
      <c r="T19" s="10">
        <v>19</v>
      </c>
      <c r="V19" t="str">
        <f t="shared" ca="1" si="5"/>
        <v>Pakistan</v>
      </c>
      <c r="W19" t="str">
        <f t="shared" ca="1" si="6"/>
        <v>Islamabad</v>
      </c>
      <c r="Y19" s="33" t="s">
        <v>554</v>
      </c>
      <c r="Z19" s="33" t="s">
        <v>555</v>
      </c>
      <c r="AA19" s="32">
        <f t="shared" ca="1" si="0"/>
        <v>17991</v>
      </c>
      <c r="AC19" t="str">
        <f t="shared" ca="1" si="7"/>
        <v>Südsudan</v>
      </c>
      <c r="AD19" t="str">
        <f t="shared" ca="1" si="8"/>
        <v>Juba</v>
      </c>
    </row>
    <row r="20" spans="2:30" ht="17.25" customHeight="1" x14ac:dyDescent="0.2">
      <c r="B20" s="12" t="s">
        <v>83</v>
      </c>
      <c r="C20" s="12" t="s">
        <v>31</v>
      </c>
      <c r="D20" s="10">
        <v>20</v>
      </c>
      <c r="G20" t="str">
        <f t="shared" ca="1" si="1"/>
        <v>Vereinigtes Königreich</v>
      </c>
      <c r="H20" t="str">
        <f t="shared" ca="1" si="9"/>
        <v>London</v>
      </c>
      <c r="J20" s="9" t="s">
        <v>136</v>
      </c>
      <c r="K20" s="9" t="s">
        <v>137</v>
      </c>
      <c r="L20" s="10">
        <v>20</v>
      </c>
      <c r="M20" s="5"/>
      <c r="O20" t="str">
        <f t="shared" ca="1" si="3"/>
        <v>Chile</v>
      </c>
      <c r="P20" t="str">
        <f t="shared" ca="1" si="4"/>
        <v>Santiago</v>
      </c>
      <c r="R20" s="8" t="s">
        <v>174</v>
      </c>
      <c r="S20" s="8" t="s">
        <v>175</v>
      </c>
      <c r="T20" s="10">
        <v>20</v>
      </c>
      <c r="V20" t="str">
        <f t="shared" ca="1" si="5"/>
        <v>Indonesien</v>
      </c>
      <c r="W20" t="str">
        <f t="shared" ca="1" si="6"/>
        <v>Jakarta</v>
      </c>
      <c r="Y20" s="33" t="s">
        <v>556</v>
      </c>
      <c r="Z20" s="33" t="s">
        <v>557</v>
      </c>
      <c r="AA20" s="32">
        <f t="shared" ca="1" si="0"/>
        <v>16393</v>
      </c>
      <c r="AC20" t="str">
        <f t="shared" ca="1" si="7"/>
        <v>Botswana</v>
      </c>
      <c r="AD20" t="str">
        <f t="shared" ca="1" si="8"/>
        <v>Gaborone</v>
      </c>
    </row>
    <row r="21" spans="2:30" ht="17.25" customHeight="1" x14ac:dyDescent="0.2">
      <c r="B21" s="12" t="s">
        <v>28</v>
      </c>
      <c r="C21" s="12" t="s">
        <v>28</v>
      </c>
      <c r="D21" s="10">
        <v>21</v>
      </c>
      <c r="G21" t="str">
        <f t="shared" ca="1" si="1"/>
        <v>Luxemburg</v>
      </c>
      <c r="H21" t="str">
        <f t="shared" ca="1" si="9"/>
        <v>Luxemburg</v>
      </c>
      <c r="J21" s="9" t="s">
        <v>138</v>
      </c>
      <c r="K21" s="9" t="s">
        <v>139</v>
      </c>
      <c r="L21" s="10">
        <v>21</v>
      </c>
      <c r="M21" s="5"/>
      <c r="O21" t="str">
        <f t="shared" ca="1" si="3"/>
        <v>Ecuador</v>
      </c>
      <c r="P21" t="str">
        <f t="shared" ca="1" si="4"/>
        <v>Quito</v>
      </c>
      <c r="R21" s="8" t="s">
        <v>156</v>
      </c>
      <c r="S21" s="8" t="s">
        <v>157</v>
      </c>
      <c r="T21" s="10">
        <v>21</v>
      </c>
      <c r="V21" t="str">
        <f t="shared" ca="1" si="5"/>
        <v>Armenien</v>
      </c>
      <c r="W21" t="str">
        <f t="shared" ca="1" si="6"/>
        <v>Jerewan</v>
      </c>
      <c r="Y21" s="33" t="s">
        <v>558</v>
      </c>
      <c r="Z21" s="33" t="s">
        <v>559</v>
      </c>
      <c r="AA21" s="32">
        <f t="shared" ca="1" si="0"/>
        <v>19274</v>
      </c>
      <c r="AC21" t="str">
        <f t="shared" ca="1" si="7"/>
        <v>Mauritius</v>
      </c>
      <c r="AD21" t="str">
        <f t="shared" ca="1" si="8"/>
        <v>Port Louis</v>
      </c>
    </row>
    <row r="22" spans="2:30" ht="17.25" customHeight="1" x14ac:dyDescent="0.2">
      <c r="B22" s="12" t="s">
        <v>24</v>
      </c>
      <c r="C22" s="12" t="s">
        <v>52</v>
      </c>
      <c r="D22" s="10">
        <v>22</v>
      </c>
      <c r="G22" t="str">
        <f t="shared" ca="1" si="1"/>
        <v>Spanien</v>
      </c>
      <c r="H22" t="str">
        <f t="shared" ca="1" si="9"/>
        <v>Madrid</v>
      </c>
      <c r="J22" s="9" t="s">
        <v>140</v>
      </c>
      <c r="K22" s="9" t="s">
        <v>141</v>
      </c>
      <c r="L22" s="10">
        <v>22</v>
      </c>
      <c r="M22" s="5"/>
      <c r="O22" t="str">
        <f t="shared" ca="1" si="3"/>
        <v>Guyana</v>
      </c>
      <c r="P22" t="str">
        <f t="shared" ca="1" si="4"/>
        <v>Georgetown</v>
      </c>
      <c r="R22" s="8" t="s">
        <v>180</v>
      </c>
      <c r="S22" s="8" t="s">
        <v>181</v>
      </c>
      <c r="T22" s="10">
        <v>22</v>
      </c>
      <c r="V22" t="str">
        <f t="shared" ca="1" si="5"/>
        <v>Israel</v>
      </c>
      <c r="W22" t="str">
        <f t="shared" ca="1" si="6"/>
        <v>Jerusalem</v>
      </c>
      <c r="Y22" s="33" t="s">
        <v>560</v>
      </c>
      <c r="Z22" s="33" t="s">
        <v>561</v>
      </c>
      <c r="AA22" s="32">
        <f t="shared" ca="1" si="0"/>
        <v>829</v>
      </c>
      <c r="AC22" t="str">
        <f t="shared" ca="1" si="7"/>
        <v>Niger</v>
      </c>
      <c r="AD22" t="str">
        <f t="shared" ca="1" si="8"/>
        <v>Niamey</v>
      </c>
    </row>
    <row r="23" spans="2:30" ht="17.25" customHeight="1" x14ac:dyDescent="0.2">
      <c r="B23" s="13" t="s">
        <v>9</v>
      </c>
      <c r="C23" s="12" t="s">
        <v>37</v>
      </c>
      <c r="D23" s="10">
        <v>23</v>
      </c>
      <c r="G23" t="str">
        <f t="shared" ca="1" si="1"/>
        <v>Weissrussland</v>
      </c>
      <c r="H23" t="str">
        <f t="shared" ca="1" si="9"/>
        <v>Minsk</v>
      </c>
      <c r="J23" s="9" t="s">
        <v>142</v>
      </c>
      <c r="K23" s="9" t="s">
        <v>143</v>
      </c>
      <c r="L23" s="10">
        <v>23</v>
      </c>
      <c r="M23" s="5"/>
      <c r="O23" t="str">
        <f t="shared" ca="1" si="3"/>
        <v>Kolumbien</v>
      </c>
      <c r="P23" t="str">
        <f t="shared" ca="1" si="4"/>
        <v>Bogotá</v>
      </c>
      <c r="R23" s="8" t="s">
        <v>154</v>
      </c>
      <c r="S23" s="8" t="s">
        <v>155</v>
      </c>
      <c r="T23" s="10">
        <v>23</v>
      </c>
      <c r="V23" t="str">
        <f t="shared" ca="1" si="5"/>
        <v>Afghanistan</v>
      </c>
      <c r="W23" t="str">
        <f t="shared" ca="1" si="6"/>
        <v>Kabul</v>
      </c>
      <c r="Y23" s="33" t="s">
        <v>562</v>
      </c>
      <c r="Z23" s="33" t="s">
        <v>563</v>
      </c>
      <c r="AA23" s="32">
        <f t="shared" ca="1" si="0"/>
        <v>15576</v>
      </c>
      <c r="AC23" t="str">
        <f t="shared" ca="1" si="7"/>
        <v>Südafrika</v>
      </c>
      <c r="AD23" t="str">
        <f t="shared" ca="1" si="8"/>
        <v>Pretoria</v>
      </c>
    </row>
    <row r="24" spans="2:30" ht="17.25" customHeight="1" x14ac:dyDescent="0.2">
      <c r="B24" s="12" t="s">
        <v>75</v>
      </c>
      <c r="C24" s="12" t="s">
        <v>75</v>
      </c>
      <c r="D24" s="10">
        <v>24</v>
      </c>
      <c r="G24" t="str">
        <f t="shared" ca="1" si="1"/>
        <v>Monaco</v>
      </c>
      <c r="H24" t="str">
        <f t="shared" ca="1" si="9"/>
        <v>Monaco</v>
      </c>
      <c r="J24" s="9" t="s">
        <v>144</v>
      </c>
      <c r="K24" s="9" t="s">
        <v>145</v>
      </c>
      <c r="L24" s="10">
        <v>24</v>
      </c>
      <c r="M24" s="5"/>
      <c r="O24" t="str">
        <f t="shared" ca="1" si="3"/>
        <v>Paraguay</v>
      </c>
      <c r="P24" t="str">
        <f t="shared" ca="1" si="4"/>
        <v>Asunción</v>
      </c>
      <c r="R24" s="8" t="s">
        <v>208</v>
      </c>
      <c r="S24" s="8" t="s">
        <v>209</v>
      </c>
      <c r="T24" s="10">
        <v>24</v>
      </c>
      <c r="V24" t="str">
        <f t="shared" ca="1" si="5"/>
        <v>Nepal</v>
      </c>
      <c r="W24" t="str">
        <f t="shared" ca="1" si="6"/>
        <v>Kathmandu</v>
      </c>
      <c r="Y24" s="33" t="s">
        <v>564</v>
      </c>
      <c r="Z24" s="33" t="s">
        <v>565</v>
      </c>
      <c r="AA24" s="32">
        <f t="shared" ca="1" si="0"/>
        <v>19094</v>
      </c>
      <c r="AC24" t="str">
        <f t="shared" ca="1" si="7"/>
        <v>Kamerun</v>
      </c>
      <c r="AD24" t="str">
        <f t="shared" ca="1" si="8"/>
        <v>Jaunde</v>
      </c>
    </row>
    <row r="25" spans="2:30" ht="17.25" customHeight="1" x14ac:dyDescent="0.2">
      <c r="B25" s="11" t="s">
        <v>10</v>
      </c>
      <c r="C25" s="12" t="s">
        <v>38</v>
      </c>
      <c r="D25" s="10">
        <v>25</v>
      </c>
      <c r="G25" t="str">
        <f t="shared" ca="1" si="1"/>
        <v>Russland</v>
      </c>
      <c r="H25" t="str">
        <f t="shared" ca="1" si="9"/>
        <v>Moskau</v>
      </c>
      <c r="J25" s="9" t="s">
        <v>146</v>
      </c>
      <c r="K25" s="9" t="s">
        <v>147</v>
      </c>
      <c r="L25" s="10">
        <v>25</v>
      </c>
      <c r="M25" s="5"/>
      <c r="O25" t="str">
        <f t="shared" ca="1" si="3"/>
        <v>Peru</v>
      </c>
      <c r="P25" t="str">
        <f t="shared" ca="1" si="4"/>
        <v>Lima</v>
      </c>
      <c r="R25" s="8" t="s">
        <v>200</v>
      </c>
      <c r="S25" s="8" t="s">
        <v>201</v>
      </c>
      <c r="T25" s="10">
        <v>25</v>
      </c>
      <c r="V25" t="str">
        <f t="shared" ca="1" si="5"/>
        <v>Malaysia</v>
      </c>
      <c r="W25" t="str">
        <f t="shared" ca="1" si="6"/>
        <v>Kuala Lumpur</v>
      </c>
      <c r="Y25" s="33" t="s">
        <v>566</v>
      </c>
      <c r="Z25" s="33" t="s">
        <v>567</v>
      </c>
      <c r="AA25" s="32">
        <f t="shared" ca="1" si="0"/>
        <v>10827</v>
      </c>
      <c r="AC25" t="str">
        <f t="shared" ca="1" si="7"/>
        <v>Sudan</v>
      </c>
      <c r="AD25" t="str">
        <f t="shared" ca="1" si="8"/>
        <v>Khartum</v>
      </c>
    </row>
    <row r="26" spans="2:30" ht="17.25" customHeight="1" x14ac:dyDescent="0.2">
      <c r="B26" s="12" t="s">
        <v>2</v>
      </c>
      <c r="C26" s="12" t="s">
        <v>32</v>
      </c>
      <c r="D26" s="10">
        <v>26</v>
      </c>
      <c r="G26" t="str">
        <f t="shared" ca="1" si="1"/>
        <v>Norwegen</v>
      </c>
      <c r="H26" t="str">
        <f t="shared" ca="1" si="9"/>
        <v>Oslo</v>
      </c>
      <c r="J26" s="9" t="s">
        <v>148</v>
      </c>
      <c r="K26" s="9" t="s">
        <v>149</v>
      </c>
      <c r="L26" s="10">
        <v>26</v>
      </c>
      <c r="M26" s="5"/>
      <c r="O26" t="str">
        <f t="shared" ca="1" si="3"/>
        <v>Suriname</v>
      </c>
      <c r="P26" t="str">
        <f t="shared" ca="1" si="4"/>
        <v>Paramaribo</v>
      </c>
      <c r="R26" s="8" t="s">
        <v>194</v>
      </c>
      <c r="S26" s="8" t="s">
        <v>195</v>
      </c>
      <c r="T26" s="10">
        <v>26</v>
      </c>
      <c r="V26" t="str">
        <f t="shared" ca="1" si="5"/>
        <v>Kuwait</v>
      </c>
      <c r="W26" t="str">
        <f t="shared" ca="1" si="6"/>
        <v>Kuwait-Stadt</v>
      </c>
      <c r="Y26" s="33" t="s">
        <v>568</v>
      </c>
      <c r="Z26" s="33" t="s">
        <v>569</v>
      </c>
      <c r="AA26" s="32">
        <f t="shared" ca="1" si="0"/>
        <v>13799</v>
      </c>
      <c r="AC26" t="str">
        <f t="shared" ca="1" si="7"/>
        <v>Uganda</v>
      </c>
      <c r="AD26" t="str">
        <f t="shared" ca="1" si="8"/>
        <v>Kampala</v>
      </c>
    </row>
    <row r="27" spans="2:30" ht="17.25" customHeight="1" x14ac:dyDescent="0.2">
      <c r="B27" s="12" t="s">
        <v>23</v>
      </c>
      <c r="C27" s="12" t="s">
        <v>51</v>
      </c>
      <c r="D27" s="10">
        <v>27</v>
      </c>
      <c r="G27" t="str">
        <f t="shared" ca="1" si="1"/>
        <v>Frankreich</v>
      </c>
      <c r="H27" t="str">
        <f t="shared" ca="1" si="9"/>
        <v>Paris</v>
      </c>
      <c r="J27" s="9" t="s">
        <v>150</v>
      </c>
      <c r="K27" s="9" t="s">
        <v>151</v>
      </c>
      <c r="L27" s="10">
        <v>27</v>
      </c>
      <c r="M27" s="5"/>
      <c r="O27" t="str">
        <f t="shared" ca="1" si="3"/>
        <v>Uruguay</v>
      </c>
      <c r="P27" t="str">
        <f t="shared" ca="1" si="4"/>
        <v>Montevideo</v>
      </c>
      <c r="R27" s="8" t="s">
        <v>202</v>
      </c>
      <c r="S27" s="8" t="s">
        <v>203</v>
      </c>
      <c r="T27" s="10">
        <v>27</v>
      </c>
      <c r="V27" t="str">
        <f t="shared" ca="1" si="5"/>
        <v>Malediven</v>
      </c>
      <c r="W27" t="str">
        <f t="shared" ca="1" si="6"/>
        <v>Malé</v>
      </c>
      <c r="Y27" s="33" t="s">
        <v>570</v>
      </c>
      <c r="Z27" s="33" t="s">
        <v>571</v>
      </c>
      <c r="AA27" s="32">
        <f t="shared" ca="1" si="0"/>
        <v>19046</v>
      </c>
      <c r="AC27" t="str">
        <f t="shared" ca="1" si="7"/>
        <v>Mali</v>
      </c>
      <c r="AD27" t="str">
        <f t="shared" ca="1" si="8"/>
        <v>Bamako</v>
      </c>
    </row>
    <row r="28" spans="2:30" ht="17.25" customHeight="1" x14ac:dyDescent="0.2">
      <c r="B28" s="12" t="s">
        <v>76</v>
      </c>
      <c r="C28" s="12" t="s">
        <v>77</v>
      </c>
      <c r="D28" s="10">
        <v>28</v>
      </c>
      <c r="G28" t="str">
        <f t="shared" ca="1" si="1"/>
        <v>Montenegro</v>
      </c>
      <c r="H28" t="str">
        <f t="shared" ca="1" si="9"/>
        <v>Podgorica</v>
      </c>
      <c r="J28" s="9" t="s">
        <v>152</v>
      </c>
      <c r="K28" s="9" t="s">
        <v>153</v>
      </c>
      <c r="L28" s="10">
        <v>28</v>
      </c>
      <c r="M28" s="5"/>
      <c r="O28" t="str">
        <f t="shared" ca="1" si="3"/>
        <v>Venezuela</v>
      </c>
      <c r="P28" t="str">
        <f t="shared" ca="1" si="4"/>
        <v>Caracas</v>
      </c>
      <c r="R28" s="8" t="s">
        <v>160</v>
      </c>
      <c r="S28" s="8" t="s">
        <v>161</v>
      </c>
      <c r="T28" s="10">
        <v>28</v>
      </c>
      <c r="V28" t="str">
        <f t="shared" ca="1" si="5"/>
        <v>Bahrain</v>
      </c>
      <c r="W28" t="str">
        <f t="shared" ca="1" si="6"/>
        <v>Manama</v>
      </c>
      <c r="Y28" s="33" t="s">
        <v>572</v>
      </c>
      <c r="Z28" s="33" t="s">
        <v>573</v>
      </c>
      <c r="AA28" s="32">
        <f t="shared" ca="1" si="0"/>
        <v>19631</v>
      </c>
      <c r="AC28" t="str">
        <f t="shared" ca="1" si="7"/>
        <v>Benin</v>
      </c>
      <c r="AD28" t="str">
        <f t="shared" ca="1" si="8"/>
        <v>Porto-Novo</v>
      </c>
    </row>
    <row r="29" spans="2:30" ht="17.25" customHeight="1" x14ac:dyDescent="0.2">
      <c r="B29" s="12" t="s">
        <v>18</v>
      </c>
      <c r="C29" s="12" t="s">
        <v>47</v>
      </c>
      <c r="D29" s="10">
        <v>29</v>
      </c>
      <c r="G29" t="str">
        <f t="shared" ca="1" si="1"/>
        <v>Tschechien</v>
      </c>
      <c r="H29" t="str">
        <f t="shared" ca="1" si="9"/>
        <v>Prag</v>
      </c>
      <c r="J29" s="9" t="s">
        <v>122</v>
      </c>
      <c r="K29" s="9" t="s">
        <v>123</v>
      </c>
      <c r="L29" s="10">
        <v>29</v>
      </c>
      <c r="M29" s="5"/>
      <c r="O29" t="str">
        <f t="shared" ca="1" si="3"/>
        <v>Jamaika</v>
      </c>
      <c r="P29" t="str">
        <f t="shared" ca="1" si="4"/>
        <v>Kingston</v>
      </c>
      <c r="R29" s="8" t="s">
        <v>218</v>
      </c>
      <c r="S29" s="8" t="s">
        <v>219</v>
      </c>
      <c r="T29" s="10">
        <v>29</v>
      </c>
      <c r="V29" t="str">
        <f t="shared" ca="1" si="5"/>
        <v>Philippinen</v>
      </c>
      <c r="W29" t="str">
        <f t="shared" ca="1" si="6"/>
        <v>Manila</v>
      </c>
      <c r="Y29" s="33" t="s">
        <v>574</v>
      </c>
      <c r="Z29" s="33" t="s">
        <v>575</v>
      </c>
      <c r="AA29" s="32">
        <f t="shared" ca="1" si="0"/>
        <v>10169</v>
      </c>
      <c r="AC29" t="str">
        <f t="shared" ca="1" si="7"/>
        <v>Liberia</v>
      </c>
      <c r="AD29" t="str">
        <f t="shared" ca="1" si="8"/>
        <v>Monrovia</v>
      </c>
    </row>
    <row r="30" spans="2:30" ht="17.25" customHeight="1" x14ac:dyDescent="0.2">
      <c r="B30" s="11" t="s">
        <v>85</v>
      </c>
      <c r="C30" s="12" t="s">
        <v>67</v>
      </c>
      <c r="D30" s="10">
        <v>30</v>
      </c>
      <c r="G30" t="str">
        <f t="shared" ca="1" si="1"/>
        <v>Kosovo</v>
      </c>
      <c r="H30" t="str">
        <f t="shared" ca="1" si="9"/>
        <v>Priština</v>
      </c>
      <c r="J30" s="9" t="s">
        <v>134</v>
      </c>
      <c r="K30" s="9" t="s">
        <v>135</v>
      </c>
      <c r="L30" s="10">
        <v>30</v>
      </c>
      <c r="M30" s="5"/>
      <c r="O30" t="str">
        <f t="shared" ca="1" si="3"/>
        <v>Brasilien</v>
      </c>
      <c r="P30" t="str">
        <f t="shared" ca="1" si="4"/>
        <v>Brasília</v>
      </c>
      <c r="R30" s="8" t="s">
        <v>212</v>
      </c>
      <c r="S30" s="8" t="s">
        <v>213</v>
      </c>
      <c r="T30" s="10">
        <v>30</v>
      </c>
      <c r="V30" t="str">
        <f t="shared" ca="1" si="5"/>
        <v>Oman</v>
      </c>
      <c r="W30" t="str">
        <f t="shared" ca="1" si="6"/>
        <v>Maskat</v>
      </c>
      <c r="Y30" s="33" t="s">
        <v>576</v>
      </c>
      <c r="Z30" s="33" t="s">
        <v>577</v>
      </c>
      <c r="AA30" s="32">
        <f t="shared" ca="1" si="0"/>
        <v>17738</v>
      </c>
      <c r="AC30" t="str">
        <f t="shared" ca="1" si="7"/>
        <v>Äthiopien</v>
      </c>
      <c r="AD30" t="str">
        <f t="shared" ca="1" si="8"/>
        <v>Addis Abeba</v>
      </c>
    </row>
    <row r="31" spans="2:30" ht="17.25" customHeight="1" x14ac:dyDescent="0.2">
      <c r="B31" s="12" t="s">
        <v>0</v>
      </c>
      <c r="C31" s="12" t="s">
        <v>65</v>
      </c>
      <c r="D31" s="10">
        <v>31</v>
      </c>
      <c r="G31" t="str">
        <f t="shared" ca="1" si="1"/>
        <v>Island</v>
      </c>
      <c r="H31" t="str">
        <f t="shared" ca="1" si="9"/>
        <v>Reykjavík</v>
      </c>
      <c r="J31" s="9" t="s">
        <v>124</v>
      </c>
      <c r="K31" s="9" t="s">
        <v>125</v>
      </c>
      <c r="L31" s="10">
        <v>31</v>
      </c>
      <c r="M31" s="5"/>
      <c r="O31" t="str">
        <f t="shared" ca="1" si="3"/>
        <v>Kuba</v>
      </c>
      <c r="P31" t="str">
        <f t="shared" ca="1" si="4"/>
        <v>Havanna</v>
      </c>
      <c r="R31" s="8" t="s">
        <v>168</v>
      </c>
      <c r="S31" s="8" t="s">
        <v>169</v>
      </c>
      <c r="T31" s="10">
        <v>31</v>
      </c>
      <c r="V31" t="str">
        <f t="shared" ca="1" si="5"/>
        <v>China</v>
      </c>
      <c r="W31" t="str">
        <f t="shared" ca="1" si="6"/>
        <v>Peking</v>
      </c>
      <c r="Y31" s="33" t="s">
        <v>578</v>
      </c>
      <c r="Z31" s="33" t="s">
        <v>579</v>
      </c>
      <c r="AA31" s="32">
        <f t="shared" ca="1" si="0"/>
        <v>3176</v>
      </c>
      <c r="AC31" t="str">
        <f t="shared" ca="1" si="7"/>
        <v>Eritrea</v>
      </c>
      <c r="AD31" t="str">
        <f t="shared" ca="1" si="8"/>
        <v>Asmara</v>
      </c>
    </row>
    <row r="32" spans="2:30" ht="17.25" customHeight="1" x14ac:dyDescent="0.2">
      <c r="B32" s="12" t="s">
        <v>7</v>
      </c>
      <c r="C32" s="12" t="s">
        <v>36</v>
      </c>
      <c r="D32" s="10">
        <v>32</v>
      </c>
      <c r="G32" t="str">
        <f t="shared" ca="1" si="1"/>
        <v>Lettland</v>
      </c>
      <c r="H32" t="str">
        <f t="shared" ca="1" si="9"/>
        <v>Riga</v>
      </c>
      <c r="J32" s="9" t="s">
        <v>130</v>
      </c>
      <c r="K32" s="9" t="s">
        <v>131</v>
      </c>
      <c r="L32" s="10">
        <v>32</v>
      </c>
      <c r="M32" s="5"/>
      <c r="O32" t="str">
        <f t="shared" ca="1" si="3"/>
        <v>Argentinien</v>
      </c>
      <c r="P32" t="str">
        <f t="shared" ca="1" si="4"/>
        <v>Buenos Aires</v>
      </c>
      <c r="R32" s="8" t="s">
        <v>188</v>
      </c>
      <c r="S32" s="8" t="s">
        <v>189</v>
      </c>
      <c r="T32" s="10">
        <v>32</v>
      </c>
      <c r="V32" t="str">
        <f t="shared" ca="1" si="5"/>
        <v>Kambodscha</v>
      </c>
      <c r="W32" t="str">
        <f t="shared" ca="1" si="6"/>
        <v>Phnom Penh</v>
      </c>
      <c r="Y32" s="33" t="s">
        <v>580</v>
      </c>
      <c r="Z32" s="33" t="s">
        <v>581</v>
      </c>
      <c r="AA32" s="32">
        <f t="shared" ca="1" si="0"/>
        <v>4582</v>
      </c>
      <c r="AC32" t="str">
        <f t="shared" ca="1" si="7"/>
        <v>Äquatorialguinea</v>
      </c>
      <c r="AD32" t="str">
        <f t="shared" ca="1" si="8"/>
        <v>Malabo</v>
      </c>
    </row>
    <row r="33" spans="2:30" ht="17.25" customHeight="1" x14ac:dyDescent="0.2">
      <c r="B33" s="12" t="s">
        <v>14</v>
      </c>
      <c r="C33" s="12" t="s">
        <v>43</v>
      </c>
      <c r="D33" s="10">
        <v>33</v>
      </c>
      <c r="G33" t="str">
        <f t="shared" ca="1" si="1"/>
        <v>Italien</v>
      </c>
      <c r="H33" t="str">
        <f t="shared" ca="1" si="9"/>
        <v>Rom</v>
      </c>
      <c r="J33" s="9" t="s">
        <v>102</v>
      </c>
      <c r="K33" s="9" t="s">
        <v>103</v>
      </c>
      <c r="L33" s="10">
        <v>33</v>
      </c>
      <c r="M33" s="5"/>
      <c r="O33" t="str">
        <f t="shared" ca="1" si="3"/>
        <v>Vereinigte Staaten von Amerika</v>
      </c>
      <c r="P33" t="str">
        <f t="shared" ca="1" si="4"/>
        <v>Washington D.C.</v>
      </c>
      <c r="R33" s="8" t="s">
        <v>210</v>
      </c>
      <c r="S33" s="8" t="s">
        <v>211</v>
      </c>
      <c r="T33" s="10">
        <v>33</v>
      </c>
      <c r="V33" t="str">
        <f t="shared" ca="1" si="5"/>
        <v>Nordkorea</v>
      </c>
      <c r="W33" t="str">
        <f t="shared" ca="1" si="6"/>
        <v>Pjöngjang</v>
      </c>
      <c r="Y33" s="33" t="s">
        <v>582</v>
      </c>
      <c r="Z33" s="33" t="s">
        <v>583</v>
      </c>
      <c r="AA33" s="32">
        <f t="shared" ca="1" si="0"/>
        <v>18193</v>
      </c>
      <c r="AC33" t="str">
        <f t="shared" ca="1" si="7"/>
        <v>Seychellen</v>
      </c>
      <c r="AD33" t="str">
        <f t="shared" ca="1" si="8"/>
        <v>Victoria</v>
      </c>
    </row>
    <row r="34" spans="2:30" ht="17.25" customHeight="1" x14ac:dyDescent="0.2">
      <c r="B34" s="12" t="s">
        <v>78</v>
      </c>
      <c r="C34" s="12" t="s">
        <v>78</v>
      </c>
      <c r="D34" s="10">
        <v>34</v>
      </c>
      <c r="G34" t="str">
        <f t="shared" ca="1" si="1"/>
        <v>San Marino</v>
      </c>
      <c r="H34" t="str">
        <f t="shared" ca="1" si="9"/>
        <v>San Marino</v>
      </c>
      <c r="J34" s="9" t="s">
        <v>98</v>
      </c>
      <c r="K34" s="9" t="s">
        <v>99</v>
      </c>
      <c r="L34" s="10">
        <v>34</v>
      </c>
      <c r="M34" s="5"/>
      <c r="O34" t="str">
        <f t="shared" ca="1" si="3"/>
        <v>Kanada</v>
      </c>
      <c r="P34" t="str">
        <f t="shared" ca="1" si="4"/>
        <v>Ottawa</v>
      </c>
      <c r="R34" s="8" t="s">
        <v>220</v>
      </c>
      <c r="S34" s="8" t="s">
        <v>221</v>
      </c>
      <c r="T34" s="10">
        <v>34</v>
      </c>
      <c r="V34" t="str">
        <f t="shared" ca="1" si="5"/>
        <v>Saudi-Arabien</v>
      </c>
      <c r="W34" t="str">
        <f t="shared" ca="1" si="6"/>
        <v>Riad</v>
      </c>
      <c r="Y34" s="33" t="s">
        <v>584</v>
      </c>
      <c r="Z34" s="33" t="s">
        <v>585</v>
      </c>
      <c r="AA34" s="32">
        <f t="shared" ca="1" si="0"/>
        <v>16367</v>
      </c>
      <c r="AC34" t="str">
        <f t="shared" ca="1" si="7"/>
        <v>Libyen</v>
      </c>
      <c r="AD34" t="str">
        <f t="shared" ca="1" si="8"/>
        <v>Tripolis</v>
      </c>
    </row>
    <row r="35" spans="2:30" ht="17.25" customHeight="1" x14ac:dyDescent="0.2">
      <c r="B35" s="12" t="s">
        <v>63</v>
      </c>
      <c r="C35" s="12" t="s">
        <v>64</v>
      </c>
      <c r="D35" s="10">
        <v>35</v>
      </c>
      <c r="G35" t="str">
        <f t="shared" ca="1" si="1"/>
        <v>Bosnien und Herzegowina</v>
      </c>
      <c r="H35" t="str">
        <f t="shared" ca="1" si="9"/>
        <v>Sarajevo</v>
      </c>
      <c r="J35" s="9" t="s">
        <v>146</v>
      </c>
      <c r="K35" s="9" t="s">
        <v>147</v>
      </c>
      <c r="L35" s="10">
        <v>35</v>
      </c>
      <c r="O35" t="str">
        <f t="shared" ca="1" si="3"/>
        <v>Peru</v>
      </c>
      <c r="P35" t="str">
        <f t="shared" ca="1" si="4"/>
        <v>Lima</v>
      </c>
      <c r="R35" s="8" t="s">
        <v>184</v>
      </c>
      <c r="S35" s="8" t="s">
        <v>185</v>
      </c>
      <c r="T35" s="10">
        <v>35</v>
      </c>
      <c r="V35" t="str">
        <f t="shared" ca="1" si="5"/>
        <v>Jemen</v>
      </c>
      <c r="W35" t="str">
        <f t="shared" ca="1" si="6"/>
        <v>Sana'a</v>
      </c>
      <c r="Y35" s="33" t="s">
        <v>586</v>
      </c>
      <c r="Z35" s="33" t="s">
        <v>587</v>
      </c>
      <c r="AA35" s="32">
        <f t="shared" ca="1" si="0"/>
        <v>4671</v>
      </c>
      <c r="AC35" t="str">
        <f t="shared" ca="1" si="7"/>
        <v>Nigeria</v>
      </c>
      <c r="AD35" t="str">
        <f t="shared" ca="1" si="8"/>
        <v>Abuja</v>
      </c>
    </row>
    <row r="36" spans="2:30" ht="17.25" customHeight="1" x14ac:dyDescent="0.2">
      <c r="B36" s="12" t="s">
        <v>71</v>
      </c>
      <c r="C36" s="12" t="s">
        <v>72</v>
      </c>
      <c r="D36" s="10">
        <v>36</v>
      </c>
      <c r="G36" t="str">
        <f t="shared" ca="1" si="1"/>
        <v>Mazedonien</v>
      </c>
      <c r="H36" t="str">
        <f t="shared" ca="1" si="9"/>
        <v>Skopje</v>
      </c>
      <c r="J36" s="9" t="s">
        <v>100</v>
      </c>
      <c r="K36" s="9" t="s">
        <v>101</v>
      </c>
      <c r="L36" s="10">
        <v>36</v>
      </c>
      <c r="O36" t="str">
        <f t="shared" ca="1" si="3"/>
        <v>Mexiko</v>
      </c>
      <c r="P36" t="str">
        <f t="shared" ca="1" si="4"/>
        <v>Mexico-City</v>
      </c>
      <c r="R36" s="8" t="s">
        <v>225</v>
      </c>
      <c r="S36" s="8" t="s">
        <v>226</v>
      </c>
      <c r="T36" s="10">
        <v>36</v>
      </c>
      <c r="V36" t="str">
        <f t="shared" ca="1" si="5"/>
        <v>Südkorea</v>
      </c>
      <c r="W36" t="str">
        <f t="shared" ca="1" si="6"/>
        <v>Seoul</v>
      </c>
      <c r="Y36" s="33" t="s">
        <v>588</v>
      </c>
      <c r="Z36" s="33" t="s">
        <v>589</v>
      </c>
      <c r="AA36" s="32">
        <f t="shared" ca="1" si="0"/>
        <v>13973</v>
      </c>
      <c r="AC36" t="str">
        <f t="shared" ca="1" si="7"/>
        <v>Tschad</v>
      </c>
      <c r="AD36" t="str">
        <f t="shared" ca="1" si="8"/>
        <v>N'Djamena</v>
      </c>
    </row>
    <row r="37" spans="2:30" ht="17.25" customHeight="1" x14ac:dyDescent="0.2">
      <c r="B37" s="12" t="s">
        <v>12</v>
      </c>
      <c r="C37" s="12" t="s">
        <v>40</v>
      </c>
      <c r="D37" s="10">
        <v>37</v>
      </c>
      <c r="G37" t="str">
        <f t="shared" ca="1" si="1"/>
        <v>Bulgarien</v>
      </c>
      <c r="H37" t="str">
        <f t="shared" ca="1" si="9"/>
        <v>Sofia</v>
      </c>
      <c r="L37" s="7"/>
      <c r="R37" s="8" t="s">
        <v>222</v>
      </c>
      <c r="S37" s="8" t="s">
        <v>222</v>
      </c>
      <c r="T37" s="10">
        <v>37</v>
      </c>
      <c r="V37" t="str">
        <f t="shared" ca="1" si="5"/>
        <v>Singapur</v>
      </c>
      <c r="W37" t="str">
        <f t="shared" ca="1" si="6"/>
        <v>Singapur</v>
      </c>
      <c r="Y37" s="33" t="s">
        <v>590</v>
      </c>
      <c r="Z37" s="33" t="s">
        <v>591</v>
      </c>
      <c r="AA37" s="32">
        <f t="shared" ca="1" si="0"/>
        <v>3726</v>
      </c>
      <c r="AC37" t="str">
        <f t="shared" ca="1" si="7"/>
        <v>Angola</v>
      </c>
      <c r="AD37" t="str">
        <f t="shared" ca="1" si="8"/>
        <v>Luanda</v>
      </c>
    </row>
    <row r="38" spans="2:30" ht="17.25" customHeight="1" x14ac:dyDescent="0.2">
      <c r="B38" s="12" t="s">
        <v>3</v>
      </c>
      <c r="C38" s="12" t="s">
        <v>34</v>
      </c>
      <c r="D38" s="10">
        <v>38</v>
      </c>
      <c r="G38" t="str">
        <f t="shared" ca="1" si="1"/>
        <v>Schweden</v>
      </c>
      <c r="H38" t="str">
        <f t="shared" ca="1" si="9"/>
        <v>Stockholm</v>
      </c>
      <c r="L38" s="7"/>
      <c r="R38" s="8" t="s">
        <v>231</v>
      </c>
      <c r="S38" s="8" t="s">
        <v>232</v>
      </c>
      <c r="T38" s="10">
        <v>38</v>
      </c>
      <c r="V38" t="str">
        <f t="shared" ca="1" si="5"/>
        <v>Taiwan</v>
      </c>
      <c r="W38" t="str">
        <f t="shared" ca="1" si="6"/>
        <v>Taipeh</v>
      </c>
      <c r="Y38" s="33" t="s">
        <v>592</v>
      </c>
      <c r="Z38" s="34" t="s">
        <v>593</v>
      </c>
      <c r="AA38" s="32">
        <f t="shared" ca="1" si="0"/>
        <v>17574</v>
      </c>
      <c r="AC38" t="str">
        <f t="shared" ca="1" si="7"/>
        <v>Sambia</v>
      </c>
      <c r="AD38" t="str">
        <f t="shared" ca="1" si="8"/>
        <v>Lusaka</v>
      </c>
    </row>
    <row r="39" spans="2:30" ht="17.25" customHeight="1" x14ac:dyDescent="0.2">
      <c r="B39" s="12" t="s">
        <v>6</v>
      </c>
      <c r="C39" s="12" t="s">
        <v>60</v>
      </c>
      <c r="D39" s="10">
        <v>39</v>
      </c>
      <c r="G39" t="str">
        <f t="shared" ca="1" si="1"/>
        <v>Estland</v>
      </c>
      <c r="H39" t="str">
        <f t="shared" ca="1" si="9"/>
        <v>Tallinn</v>
      </c>
      <c r="J39" s="9" t="s">
        <v>98</v>
      </c>
      <c r="K39" s="9" t="s">
        <v>99</v>
      </c>
      <c r="R39" s="8" t="s">
        <v>237</v>
      </c>
      <c r="S39" s="8" t="s">
        <v>238</v>
      </c>
      <c r="T39" s="10">
        <v>39</v>
      </c>
      <c r="V39" t="str">
        <f t="shared" ca="1" si="5"/>
        <v>Usbekistan</v>
      </c>
      <c r="W39" t="str">
        <f t="shared" ca="1" si="6"/>
        <v>Taschkent</v>
      </c>
      <c r="Y39" s="33" t="s">
        <v>594</v>
      </c>
      <c r="Z39" s="33" t="s">
        <v>595</v>
      </c>
      <c r="AA39" s="32">
        <f t="shared" ca="1" si="0"/>
        <v>14983</v>
      </c>
      <c r="AC39" t="str">
        <f t="shared" ca="1" si="7"/>
        <v>Burkina Faso</v>
      </c>
      <c r="AD39" t="str">
        <f t="shared" ca="1" si="8"/>
        <v>Ouagadougou</v>
      </c>
    </row>
    <row r="40" spans="2:30" ht="17.25" customHeight="1" x14ac:dyDescent="0.2">
      <c r="B40" s="12" t="s">
        <v>61</v>
      </c>
      <c r="C40" s="12" t="s">
        <v>62</v>
      </c>
      <c r="D40" s="10">
        <v>40</v>
      </c>
      <c r="G40" t="str">
        <f t="shared" ca="1" si="1"/>
        <v>Albanien</v>
      </c>
      <c r="H40" t="str">
        <f t="shared" ca="1" si="9"/>
        <v>Tirana</v>
      </c>
      <c r="J40" s="9" t="s">
        <v>100</v>
      </c>
      <c r="K40" s="9" t="s">
        <v>101</v>
      </c>
      <c r="R40" s="8" t="s">
        <v>178</v>
      </c>
      <c r="S40" s="8" t="s">
        <v>179</v>
      </c>
      <c r="T40" s="10">
        <v>40</v>
      </c>
      <c r="V40" t="str">
        <f t="shared" ca="1" si="5"/>
        <v>Iran</v>
      </c>
      <c r="W40" t="str">
        <f t="shared" ca="1" si="6"/>
        <v>Teheran</v>
      </c>
      <c r="Y40" s="33" t="s">
        <v>596</v>
      </c>
      <c r="Z40" s="33" t="s">
        <v>597</v>
      </c>
      <c r="AA40" s="32">
        <f t="shared" ca="1" si="0"/>
        <v>18315</v>
      </c>
      <c r="AC40" t="str">
        <f t="shared" ca="1" si="7"/>
        <v>Republik Kongo</v>
      </c>
      <c r="AD40" t="str">
        <f t="shared" ca="1" si="8"/>
        <v>Brazzaville</v>
      </c>
    </row>
    <row r="41" spans="2:30" ht="17.25" customHeight="1" x14ac:dyDescent="0.2">
      <c r="B41" s="12" t="s">
        <v>29</v>
      </c>
      <c r="C41" s="12" t="s">
        <v>57</v>
      </c>
      <c r="D41" s="10">
        <v>41</v>
      </c>
      <c r="G41" t="str">
        <f t="shared" ca="1" si="1"/>
        <v>Liechtenstein</v>
      </c>
      <c r="H41" t="str">
        <f t="shared" ca="1" si="9"/>
        <v>Vaduz</v>
      </c>
      <c r="J41" s="9" t="s">
        <v>102</v>
      </c>
      <c r="K41" s="9" t="s">
        <v>103</v>
      </c>
      <c r="R41" s="8" t="s">
        <v>164</v>
      </c>
      <c r="S41" s="8" t="s">
        <v>165</v>
      </c>
      <c r="T41" s="10">
        <v>41</v>
      </c>
      <c r="V41" t="str">
        <f t="shared" ca="1" si="5"/>
        <v>Bhutan</v>
      </c>
      <c r="W41" t="str">
        <f t="shared" ca="1" si="6"/>
        <v>Thimphu</v>
      </c>
      <c r="Y41" s="33" t="s">
        <v>598</v>
      </c>
      <c r="Z41" s="33" t="s">
        <v>599</v>
      </c>
      <c r="AA41" s="32">
        <f t="shared" ca="1" si="0"/>
        <v>3948</v>
      </c>
      <c r="AC41" t="str">
        <f t="shared" ca="1" si="7"/>
        <v>Guinea-Bissau</v>
      </c>
      <c r="AD41" t="str">
        <f t="shared" ca="1" si="8"/>
        <v>Bissau</v>
      </c>
    </row>
    <row r="42" spans="2:30" ht="17.25" customHeight="1" x14ac:dyDescent="0.2">
      <c r="B42" s="12" t="s">
        <v>69</v>
      </c>
      <c r="C42" s="12" t="s">
        <v>70</v>
      </c>
      <c r="D42" s="10">
        <v>42</v>
      </c>
      <c r="G42" t="str">
        <f t="shared" ca="1" si="1"/>
        <v>Malta</v>
      </c>
      <c r="H42" t="str">
        <f t="shared" ca="1" si="9"/>
        <v>Valletta</v>
      </c>
      <c r="J42" s="9" t="s">
        <v>134</v>
      </c>
      <c r="K42" s="9" t="s">
        <v>135</v>
      </c>
      <c r="R42" s="8" t="s">
        <v>170</v>
      </c>
      <c r="S42" s="8" t="s">
        <v>171</v>
      </c>
      <c r="T42" s="10">
        <v>42</v>
      </c>
      <c r="V42" t="str">
        <f t="shared" ca="1" si="5"/>
        <v>Georgien</v>
      </c>
      <c r="W42" t="str">
        <f t="shared" ca="1" si="6"/>
        <v>Tiflis</v>
      </c>
      <c r="Y42" s="33" t="s">
        <v>600</v>
      </c>
      <c r="Z42" s="33" t="s">
        <v>601</v>
      </c>
      <c r="AA42" s="32">
        <f t="shared" ca="1" si="0"/>
        <v>13097</v>
      </c>
      <c r="AC42" t="str">
        <f t="shared" ca="1" si="7"/>
        <v>Namibia</v>
      </c>
      <c r="AD42" t="str">
        <f t="shared" ca="1" si="8"/>
        <v>Windhoek</v>
      </c>
    </row>
    <row r="43" spans="2:30" ht="17.25" customHeight="1" x14ac:dyDescent="0.2">
      <c r="B43" s="12" t="s">
        <v>82</v>
      </c>
      <c r="C43" s="11" t="s">
        <v>82</v>
      </c>
      <c r="D43" s="10">
        <v>43</v>
      </c>
      <c r="G43" t="str">
        <f t="shared" ca="1" si="1"/>
        <v>Vatikanstadt</v>
      </c>
      <c r="H43" t="str">
        <f t="shared" ca="1" si="9"/>
        <v>Vatikanstadt</v>
      </c>
      <c r="J43" s="9" t="s">
        <v>124</v>
      </c>
      <c r="K43" s="9" t="s">
        <v>125</v>
      </c>
      <c r="R43" s="8" t="s">
        <v>182</v>
      </c>
      <c r="S43" s="8" t="s">
        <v>183</v>
      </c>
      <c r="T43" s="10">
        <v>43</v>
      </c>
      <c r="V43" t="str">
        <f t="shared" ca="1" si="5"/>
        <v>Japan</v>
      </c>
      <c r="W43" t="str">
        <f t="shared" ca="1" si="6"/>
        <v>Tokio</v>
      </c>
      <c r="Y43" s="33" t="s">
        <v>602</v>
      </c>
      <c r="Z43" s="33" t="s">
        <v>603</v>
      </c>
      <c r="AA43" s="32">
        <f t="shared" ca="1" si="0"/>
        <v>3663</v>
      </c>
      <c r="AC43" t="str">
        <f t="shared" ca="1" si="7"/>
        <v>Kenia</v>
      </c>
      <c r="AD43" t="str">
        <f t="shared" ca="1" si="8"/>
        <v>Nairobi</v>
      </c>
    </row>
    <row r="44" spans="2:30" ht="17.25" customHeight="1" x14ac:dyDescent="0.2">
      <c r="B44" s="12" t="s">
        <v>8</v>
      </c>
      <c r="C44" s="12" t="s">
        <v>68</v>
      </c>
      <c r="D44" s="10">
        <v>44</v>
      </c>
      <c r="G44" t="str">
        <f t="shared" ca="1" si="1"/>
        <v>Litauen</v>
      </c>
      <c r="H44" t="str">
        <f t="shared" ca="1" si="9"/>
        <v>Vilnius</v>
      </c>
      <c r="J44" s="9" t="s">
        <v>130</v>
      </c>
      <c r="K44" s="9" t="s">
        <v>131</v>
      </c>
      <c r="R44" s="8" t="s">
        <v>204</v>
      </c>
      <c r="S44" s="8" t="s">
        <v>205</v>
      </c>
      <c r="T44" s="10">
        <v>44</v>
      </c>
      <c r="V44" t="str">
        <f t="shared" ca="1" si="5"/>
        <v>Mongolei</v>
      </c>
      <c r="W44" t="str">
        <f t="shared" ca="1" si="6"/>
        <v>Ulan Bator</v>
      </c>
      <c r="Y44" s="33" t="s">
        <v>604</v>
      </c>
      <c r="Z44" s="33" t="s">
        <v>605</v>
      </c>
      <c r="AA44" s="32">
        <f t="shared" ca="1" si="0"/>
        <v>17362</v>
      </c>
      <c r="AC44" t="str">
        <f t="shared" ca="1" si="7"/>
        <v>Algerien</v>
      </c>
      <c r="AD44" t="str">
        <f t="shared" ca="1" si="8"/>
        <v>Algier</v>
      </c>
    </row>
    <row r="45" spans="2:30" ht="17.25" customHeight="1" x14ac:dyDescent="0.2">
      <c r="B45" s="12" t="s">
        <v>19</v>
      </c>
      <c r="C45" s="12" t="s">
        <v>58</v>
      </c>
      <c r="D45" s="10">
        <v>45</v>
      </c>
      <c r="G45" t="str">
        <f t="shared" ca="1" si="1"/>
        <v>Polen</v>
      </c>
      <c r="H45" t="str">
        <f t="shared" ca="1" si="9"/>
        <v>Warschau</v>
      </c>
      <c r="J45" s="9" t="s">
        <v>142</v>
      </c>
      <c r="K45" s="9" t="s">
        <v>143</v>
      </c>
      <c r="R45" s="8" t="s">
        <v>196</v>
      </c>
      <c r="S45" s="8" t="s">
        <v>197</v>
      </c>
      <c r="T45" s="10">
        <v>45</v>
      </c>
      <c r="V45" t="str">
        <f t="shared" ca="1" si="5"/>
        <v>Laos</v>
      </c>
      <c r="W45" t="str">
        <f t="shared" ca="1" si="6"/>
        <v>Vientiane</v>
      </c>
      <c r="Y45" s="33" t="s">
        <v>606</v>
      </c>
      <c r="Z45" s="33" t="s">
        <v>607</v>
      </c>
      <c r="AA45" s="32">
        <f t="shared" ca="1" si="0"/>
        <v>2557</v>
      </c>
      <c r="AC45" t="str">
        <f t="shared" ca="1" si="7"/>
        <v>Swasiland</v>
      </c>
      <c r="AD45" t="str">
        <f t="shared" ca="1" si="8"/>
        <v>Mbabane</v>
      </c>
    </row>
    <row r="46" spans="2:30" ht="17.25" customHeight="1" x14ac:dyDescent="0.2">
      <c r="B46" s="12" t="s">
        <v>21</v>
      </c>
      <c r="C46" s="12" t="s">
        <v>49</v>
      </c>
      <c r="D46" s="10">
        <v>46</v>
      </c>
      <c r="G46" t="str">
        <f t="shared" ca="1" si="1"/>
        <v>Österreich</v>
      </c>
      <c r="H46" t="str">
        <f t="shared" ca="1" si="9"/>
        <v>Wien</v>
      </c>
      <c r="J46" s="9" t="s">
        <v>136</v>
      </c>
      <c r="K46" s="9" t="s">
        <v>137</v>
      </c>
      <c r="R46" s="8" t="s">
        <v>206</v>
      </c>
      <c r="S46" s="8" t="s">
        <v>207</v>
      </c>
      <c r="T46" s="10">
        <v>46</v>
      </c>
      <c r="V46" t="str">
        <f t="shared" ca="1" si="5"/>
        <v>Myanmar</v>
      </c>
      <c r="W46" t="str">
        <f t="shared" ca="1" si="6"/>
        <v>Yangon</v>
      </c>
      <c r="Y46" s="33" t="s">
        <v>608</v>
      </c>
      <c r="Z46" s="33" t="s">
        <v>609</v>
      </c>
      <c r="AA46" s="32">
        <f t="shared" ca="1" si="0"/>
        <v>5065</v>
      </c>
      <c r="AC46" t="str">
        <f t="shared" ca="1" si="7"/>
        <v>Simbabwe</v>
      </c>
      <c r="AD46" t="str">
        <f t="shared" ca="1" si="8"/>
        <v>Harare</v>
      </c>
    </row>
    <row r="47" spans="2:30" ht="17.25" customHeight="1" x14ac:dyDescent="0.2">
      <c r="B47" s="12" t="s">
        <v>16</v>
      </c>
      <c r="C47" s="12" t="s">
        <v>44</v>
      </c>
      <c r="D47" s="10">
        <v>47</v>
      </c>
      <c r="G47" t="str">
        <f ca="1">INDIRECT("B"&amp;MATCH(SMALL(D$1:D$47,ROW()),D$1:D$47,0))</f>
        <v>Kroatien</v>
      </c>
      <c r="H47" t="str">
        <f t="shared" ca="1" si="9"/>
        <v>Zagreb</v>
      </c>
      <c r="J47" s="9" t="s">
        <v>146</v>
      </c>
      <c r="K47" s="9" t="s">
        <v>147</v>
      </c>
      <c r="Y47" s="33" t="s">
        <v>610</v>
      </c>
      <c r="Z47" s="33" t="s">
        <v>611</v>
      </c>
      <c r="AA47" s="32">
        <f t="shared" ca="1" si="0"/>
        <v>8764</v>
      </c>
      <c r="AC47" t="str">
        <f t="shared" ca="1" si="7"/>
        <v>(West-) Sahara</v>
      </c>
      <c r="AD47" t="str">
        <f t="shared" ca="1" si="8"/>
        <v>El Aaiún</v>
      </c>
    </row>
    <row r="48" spans="2:30" ht="17.25" customHeight="1" x14ac:dyDescent="0.2">
      <c r="D48" s="4"/>
      <c r="R48" s="8" t="s">
        <v>202</v>
      </c>
      <c r="S48" s="8" t="s">
        <v>203</v>
      </c>
      <c r="Y48" s="33" t="s">
        <v>612</v>
      </c>
      <c r="Z48" s="34" t="s">
        <v>613</v>
      </c>
      <c r="AA48" s="32">
        <f t="shared" ca="1" si="0"/>
        <v>4467</v>
      </c>
      <c r="AC48" t="str">
        <f t="shared" ca="1" si="7"/>
        <v>Marokko</v>
      </c>
      <c r="AD48" t="str">
        <f t="shared" ca="1" si="8"/>
        <v>Rabat</v>
      </c>
    </row>
    <row r="49" spans="18:30" ht="17.25" customHeight="1" x14ac:dyDescent="0.2">
      <c r="R49" s="8" t="s">
        <v>176</v>
      </c>
      <c r="S49" s="8" t="s">
        <v>177</v>
      </c>
      <c r="Y49" s="33" t="s">
        <v>614</v>
      </c>
      <c r="Z49" s="33" t="s">
        <v>615</v>
      </c>
      <c r="AA49" s="32">
        <f t="shared" ca="1" si="0"/>
        <v>16876</v>
      </c>
      <c r="AC49" t="str">
        <f t="shared" ref="AC49:AC55" ca="1" si="10">INDIRECT("Y"&amp;MATCH(SMALL(AA$1:AA$55,ROW()),AA$1:AA$55,0))</f>
        <v>Kap Verde</v>
      </c>
      <c r="AD49" t="str">
        <f t="shared" ref="AD49:AD55" ca="1" si="11">INDIRECT("Z"&amp;MATCH(SMALL(AA$1:AA$55,ROW()),AA$1:AA$55,0))</f>
        <v>Praia</v>
      </c>
    </row>
    <row r="50" spans="18:30" ht="17.25" customHeight="1" x14ac:dyDescent="0.2">
      <c r="R50" s="8" t="s">
        <v>182</v>
      </c>
      <c r="S50" s="8" t="s">
        <v>183</v>
      </c>
      <c r="Y50" s="33" t="s">
        <v>616</v>
      </c>
      <c r="Z50" s="33" t="s">
        <v>617</v>
      </c>
      <c r="AA50" s="32">
        <f t="shared" ca="1" si="0"/>
        <v>3415</v>
      </c>
      <c r="AC50" t="str">
        <f t="shared" ca="1" si="10"/>
        <v>Mosambik</v>
      </c>
      <c r="AD50" t="str">
        <f t="shared" ca="1" si="11"/>
        <v>Maputo</v>
      </c>
    </row>
    <row r="51" spans="18:30" ht="17.25" customHeight="1" x14ac:dyDescent="0.2">
      <c r="R51" s="8" t="s">
        <v>225</v>
      </c>
      <c r="S51" s="8" t="s">
        <v>226</v>
      </c>
      <c r="Y51" s="33" t="s">
        <v>618</v>
      </c>
      <c r="Z51" s="33" t="s">
        <v>619</v>
      </c>
      <c r="AA51" s="32">
        <f t="shared" ca="1" si="0"/>
        <v>2565</v>
      </c>
      <c r="AC51" t="str">
        <f t="shared" ca="1" si="10"/>
        <v>São Tomé &amp; Príncipe</v>
      </c>
      <c r="AD51" t="str">
        <f t="shared" ca="1" si="11"/>
        <v>São Tomé</v>
      </c>
    </row>
    <row r="52" spans="18:30" ht="17.25" customHeight="1" x14ac:dyDescent="0.2">
      <c r="R52" s="8" t="s">
        <v>222</v>
      </c>
      <c r="S52" s="8" t="s">
        <v>222</v>
      </c>
      <c r="Y52" s="33" t="s">
        <v>620</v>
      </c>
      <c r="Z52" s="33" t="s">
        <v>621</v>
      </c>
      <c r="AA52" s="32">
        <f t="shared" ca="1" si="0"/>
        <v>14226</v>
      </c>
      <c r="AC52" t="str">
        <f t="shared" ca="1" si="10"/>
        <v>Madagaskar</v>
      </c>
      <c r="AD52" t="str">
        <f t="shared" ca="1" si="11"/>
        <v>Antananarivo</v>
      </c>
    </row>
    <row r="53" spans="18:30" ht="17.25" customHeight="1" x14ac:dyDescent="0.2">
      <c r="R53" s="8" t="s">
        <v>178</v>
      </c>
      <c r="S53" s="8" t="s">
        <v>179</v>
      </c>
      <c r="Y53" s="33" t="s">
        <v>622</v>
      </c>
      <c r="Z53" s="33" t="s">
        <v>623</v>
      </c>
      <c r="AA53" s="32">
        <f t="shared" ca="1" si="0"/>
        <v>2266</v>
      </c>
      <c r="AC53" t="str">
        <f t="shared" ca="1" si="10"/>
        <v>Lesotho</v>
      </c>
      <c r="AD53" t="str">
        <f t="shared" ca="1" si="11"/>
        <v>Maseru</v>
      </c>
    </row>
    <row r="54" spans="18:30" ht="17.25" customHeight="1" x14ac:dyDescent="0.2">
      <c r="R54" s="8" t="s">
        <v>168</v>
      </c>
      <c r="S54" s="8" t="s">
        <v>169</v>
      </c>
      <c r="Y54" s="33" t="s">
        <v>624</v>
      </c>
      <c r="Z54" s="33" t="s">
        <v>625</v>
      </c>
      <c r="AA54" s="32">
        <f t="shared" ca="1" si="0"/>
        <v>8959</v>
      </c>
      <c r="AC54" t="str">
        <f t="shared" ca="1" si="10"/>
        <v>Komoren</v>
      </c>
      <c r="AD54" t="str">
        <f t="shared" ca="1" si="11"/>
        <v>Moroni</v>
      </c>
    </row>
    <row r="55" spans="18:30" ht="17.25" customHeight="1" x14ac:dyDescent="0.2">
      <c r="R55" s="8" t="s">
        <v>218</v>
      </c>
      <c r="S55" s="8" t="s">
        <v>219</v>
      </c>
      <c r="Y55" s="33" t="s">
        <v>626</v>
      </c>
      <c r="Z55" s="33" t="s">
        <v>627</v>
      </c>
      <c r="AA55" s="32">
        <f t="shared" ca="1" si="0"/>
        <v>4061</v>
      </c>
      <c r="AC55" t="str">
        <f t="shared" ca="1" si="10"/>
        <v>Malawi</v>
      </c>
      <c r="AD55" t="str">
        <f t="shared" ca="1" si="11"/>
        <v>Lilongwe</v>
      </c>
    </row>
    <row r="56" spans="18:30" ht="17.25" customHeight="1" x14ac:dyDescent="0.2">
      <c r="R56" s="8" t="s">
        <v>180</v>
      </c>
      <c r="S56" s="8" t="s">
        <v>181</v>
      </c>
    </row>
    <row r="57" spans="18:30" ht="17.25" customHeight="1" x14ac:dyDescent="0.2">
      <c r="R57" s="8" t="s">
        <v>154</v>
      </c>
      <c r="S57" s="8" t="s">
        <v>155</v>
      </c>
    </row>
    <row r="58" spans="18:30" ht="17.25" customHeight="1" x14ac:dyDescent="0.2">
      <c r="R58" s="8" t="s">
        <v>208</v>
      </c>
      <c r="S58" s="8" t="s">
        <v>209</v>
      </c>
    </row>
    <row r="59" spans="18:30" ht="17.25" customHeight="1" x14ac:dyDescent="0.2">
      <c r="R59" s="8" t="s">
        <v>200</v>
      </c>
      <c r="S59" s="8" t="s">
        <v>201</v>
      </c>
    </row>
    <row r="60" spans="18:30" ht="17.25" customHeight="1" x14ac:dyDescent="0.2">
      <c r="R60" s="8" t="s">
        <v>194</v>
      </c>
      <c r="S60" s="8" t="s">
        <v>195</v>
      </c>
    </row>
    <row r="61" spans="18:30" ht="17.25" customHeight="1" x14ac:dyDescent="0.2">
      <c r="R61" s="8" t="s">
        <v>241</v>
      </c>
      <c r="S61" s="8" t="s">
        <v>242</v>
      </c>
    </row>
    <row r="62" spans="18:30" ht="17.25" customHeight="1" x14ac:dyDescent="0.2">
      <c r="R62" s="8" t="s">
        <v>216</v>
      </c>
      <c r="S62" s="8" t="s">
        <v>217</v>
      </c>
    </row>
    <row r="63" spans="18:30" ht="17.25" customHeight="1" x14ac:dyDescent="0.2">
      <c r="R63" s="8" t="s">
        <v>174</v>
      </c>
      <c r="S63" s="8" t="s">
        <v>175</v>
      </c>
    </row>
    <row r="64" spans="18:30" ht="17.25" customHeight="1" x14ac:dyDescent="0.2">
      <c r="R64" s="8" t="s">
        <v>223</v>
      </c>
      <c r="S64" s="8" t="s">
        <v>224</v>
      </c>
    </row>
    <row r="65" spans="18:19" ht="17.25" customHeight="1" x14ac:dyDescent="0.2">
      <c r="R65" s="8" t="s">
        <v>227</v>
      </c>
      <c r="S65" s="8" t="s">
        <v>228</v>
      </c>
    </row>
    <row r="66" spans="18:19" ht="17.25" customHeight="1" x14ac:dyDescent="0.2">
      <c r="R66" s="8" t="s">
        <v>172</v>
      </c>
      <c r="S66" s="8" t="s">
        <v>173</v>
      </c>
    </row>
    <row r="67" spans="18:19" ht="17.25" customHeight="1" x14ac:dyDescent="0.2">
      <c r="R67" s="8" t="s">
        <v>233</v>
      </c>
      <c r="S67" s="8" t="s">
        <v>234</v>
      </c>
    </row>
    <row r="68" spans="18:19" ht="17.25" customHeight="1" x14ac:dyDescent="0.2">
      <c r="R68" s="8" t="s">
        <v>198</v>
      </c>
      <c r="S68" s="8" t="s">
        <v>199</v>
      </c>
    </row>
    <row r="84" spans="2:5" ht="17.25" customHeight="1" x14ac:dyDescent="0.2">
      <c r="B84" s="6"/>
      <c r="C84" s="6"/>
      <c r="D84" s="5"/>
      <c r="E84" s="5"/>
    </row>
  </sheetData>
  <sortState ref="R1:S84">
    <sortCondition ref="S1:S84"/>
  </sortState>
  <phoneticPr fontId="1" type="noConversion"/>
  <pageMargins left="0.78740157499999996" right="0.78740157499999996" top="0.984251969" bottom="0.984251969" header="0.4921259845" footer="0.492125984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opLeftCell="A48" workbookViewId="0">
      <selection activeCell="G76" sqref="G76"/>
    </sheetView>
  </sheetViews>
  <sheetFormatPr baseColWidth="10" defaultColWidth="10.85546875" defaultRowHeight="17.25" customHeight="1" x14ac:dyDescent="0.2"/>
  <cols>
    <col min="1" max="1" width="10.85546875" style="48"/>
    <col min="2" max="2" width="18.42578125" style="64" customWidth="1"/>
    <col min="3" max="3" width="14.85546875" style="64" customWidth="1"/>
    <col min="4" max="4" width="10.85546875" style="64"/>
    <col min="5" max="6" width="10.85546875" style="48"/>
    <col min="7" max="7" width="26.140625" style="48" customWidth="1"/>
    <col min="8" max="8" width="27.42578125" style="48" customWidth="1"/>
    <col min="9" max="16384" width="10.85546875" style="48"/>
  </cols>
  <sheetData>
    <row r="1" spans="1:10" ht="17.25" customHeight="1" x14ac:dyDescent="0.2">
      <c r="A1" s="48">
        <v>1</v>
      </c>
      <c r="B1" s="65" t="s">
        <v>246</v>
      </c>
      <c r="C1" s="31" t="s">
        <v>310</v>
      </c>
      <c r="D1" s="64">
        <f t="shared" ref="D1:D64" ca="1" si="0">RANDBETWEEN(1,20000)</f>
        <v>1044</v>
      </c>
      <c r="E1" s="48" t="s">
        <v>1335</v>
      </c>
      <c r="G1" s="48" t="str">
        <f ca="1">CONCATENATE("Synonym von «",INDIRECT("B"&amp;MATCH(SMALL(D$1:D$72,ROW()),D$1:D$72,0)),"»?")</f>
        <v>Synonym von «furchtsam»?</v>
      </c>
      <c r="H1" s="48" t="str">
        <f ca="1">INDIRECT("c"&amp;MATCH(SMALL(D$1:D$72,ROW()),D$1:D$72,0))</f>
        <v>ängstlich</v>
      </c>
      <c r="I1" s="48" t="str">
        <f>E1</f>
        <v>DE</v>
      </c>
      <c r="J1" s="48" t="str">
        <f>CONCATENATE(I1," ",A1)</f>
        <v>DE 1</v>
      </c>
    </row>
    <row r="2" spans="1:10" ht="17.25" customHeight="1" x14ac:dyDescent="0.2">
      <c r="A2" s="48">
        <v>2</v>
      </c>
      <c r="B2" s="31" t="s">
        <v>247</v>
      </c>
      <c r="C2" s="31" t="s">
        <v>311</v>
      </c>
      <c r="D2" s="64">
        <f t="shared" ca="1" si="0"/>
        <v>8389</v>
      </c>
      <c r="E2" s="48" t="s">
        <v>1335</v>
      </c>
      <c r="G2" s="48" t="str">
        <f t="shared" ref="G2:G65" ca="1" si="1">CONCATENATE("Synonym von «",INDIRECT("B"&amp;MATCH(SMALL(D$1:D$72,ROW()),D$1:D$72,0)),"»?")</f>
        <v>Synonym von «freundlich»?</v>
      </c>
      <c r="H2" s="48" t="str">
        <f t="shared" ref="H2:H65" ca="1" si="2">INDIRECT("c"&amp;MATCH(SMALL(D$1:D$72,ROW()),D$1:D$72,0))</f>
        <v>herzlich</v>
      </c>
      <c r="I2" s="48" t="str">
        <f t="shared" ref="I2:I65" si="3">E2</f>
        <v>DE</v>
      </c>
      <c r="J2" s="48" t="str">
        <f t="shared" ref="J2:J65" si="4">CONCATENATE(I2," ",A2)</f>
        <v>DE 2</v>
      </c>
    </row>
    <row r="3" spans="1:10" ht="17.25" customHeight="1" x14ac:dyDescent="0.2">
      <c r="A3" s="48">
        <v>3</v>
      </c>
      <c r="B3" s="31" t="s">
        <v>248</v>
      </c>
      <c r="C3" s="31" t="s">
        <v>312</v>
      </c>
      <c r="D3" s="64">
        <f t="shared" ca="1" si="0"/>
        <v>10830</v>
      </c>
      <c r="E3" s="48" t="s">
        <v>1335</v>
      </c>
      <c r="G3" s="48" t="str">
        <f t="shared" ca="1" si="1"/>
        <v>Synonym von «dumm»?</v>
      </c>
      <c r="H3" s="48" t="str">
        <f t="shared" ca="1" si="2"/>
        <v>einfältig</v>
      </c>
      <c r="I3" s="48" t="str">
        <f t="shared" si="3"/>
        <v>DE</v>
      </c>
      <c r="J3" s="48" t="str">
        <f t="shared" si="4"/>
        <v>DE 3</v>
      </c>
    </row>
    <row r="4" spans="1:10" ht="17.25" customHeight="1" x14ac:dyDescent="0.2">
      <c r="A4" s="48">
        <v>4</v>
      </c>
      <c r="B4" s="31" t="s">
        <v>249</v>
      </c>
      <c r="C4" s="31" t="s">
        <v>313</v>
      </c>
      <c r="D4" s="64">
        <f t="shared" ca="1" si="0"/>
        <v>12013</v>
      </c>
      <c r="E4" s="48" t="s">
        <v>1335</v>
      </c>
      <c r="G4" s="48" t="str">
        <f t="shared" ca="1" si="1"/>
        <v>Synonym von «fantasiereich»?</v>
      </c>
      <c r="H4" s="48" t="str">
        <f t="shared" ca="1" si="2"/>
        <v>originell</v>
      </c>
      <c r="I4" s="48" t="str">
        <f t="shared" si="3"/>
        <v>DE</v>
      </c>
      <c r="J4" s="48" t="str">
        <f t="shared" si="4"/>
        <v>DE 4</v>
      </c>
    </row>
    <row r="5" spans="1:10" ht="17.25" customHeight="1" x14ac:dyDescent="0.2">
      <c r="A5" s="48">
        <v>5</v>
      </c>
      <c r="B5" s="31" t="s">
        <v>250</v>
      </c>
      <c r="C5" s="31" t="s">
        <v>314</v>
      </c>
      <c r="D5" s="64">
        <f t="shared" ca="1" si="0"/>
        <v>2774</v>
      </c>
      <c r="E5" s="48" t="s">
        <v>1335</v>
      </c>
      <c r="G5" s="48" t="str">
        <f t="shared" ca="1" si="1"/>
        <v>Synonym von «frech»?</v>
      </c>
      <c r="H5" s="48" t="str">
        <f t="shared" ca="1" si="2"/>
        <v>keck</v>
      </c>
      <c r="I5" s="48" t="str">
        <f t="shared" si="3"/>
        <v>DE</v>
      </c>
      <c r="J5" s="48" t="str">
        <f t="shared" si="4"/>
        <v>DE 5</v>
      </c>
    </row>
    <row r="6" spans="1:10" ht="17.25" customHeight="1" x14ac:dyDescent="0.2">
      <c r="A6" s="48">
        <v>6</v>
      </c>
      <c r="B6" s="31" t="s">
        <v>251</v>
      </c>
      <c r="C6" s="31" t="s">
        <v>315</v>
      </c>
      <c r="D6" s="64">
        <f t="shared" ca="1" si="0"/>
        <v>18446</v>
      </c>
      <c r="E6" s="48" t="s">
        <v>1335</v>
      </c>
      <c r="G6" s="48" t="str">
        <f t="shared" ca="1" si="1"/>
        <v>Synonym von «fest»?</v>
      </c>
      <c r="H6" s="48" t="str">
        <f t="shared" ca="1" si="2"/>
        <v>stark</v>
      </c>
      <c r="I6" s="48" t="str">
        <f t="shared" si="3"/>
        <v>DE</v>
      </c>
      <c r="J6" s="48" t="str">
        <f t="shared" si="4"/>
        <v>DE 6</v>
      </c>
    </row>
    <row r="7" spans="1:10" ht="17.25" customHeight="1" x14ac:dyDescent="0.2">
      <c r="A7" s="48">
        <v>7</v>
      </c>
      <c r="B7" s="31" t="s">
        <v>252</v>
      </c>
      <c r="C7" s="31" t="s">
        <v>316</v>
      </c>
      <c r="D7" s="64">
        <f t="shared" ca="1" si="0"/>
        <v>18903</v>
      </c>
      <c r="E7" s="48" t="s">
        <v>1335</v>
      </c>
      <c r="G7" s="48" t="str">
        <f t="shared" ca="1" si="1"/>
        <v>Synonym von «rechthaberisch»?</v>
      </c>
      <c r="H7" s="48" t="str">
        <f t="shared" ca="1" si="2"/>
        <v>eigensinnig</v>
      </c>
      <c r="I7" s="48" t="str">
        <f t="shared" si="3"/>
        <v>DE</v>
      </c>
      <c r="J7" s="48" t="str">
        <f t="shared" si="4"/>
        <v>DE 7</v>
      </c>
    </row>
    <row r="8" spans="1:10" ht="17.25" customHeight="1" x14ac:dyDescent="0.2">
      <c r="A8" s="48">
        <v>8</v>
      </c>
      <c r="B8" s="31" t="s">
        <v>253</v>
      </c>
      <c r="C8" s="31" t="s">
        <v>317</v>
      </c>
      <c r="D8" s="64">
        <f t="shared" ca="1" si="0"/>
        <v>12989</v>
      </c>
      <c r="E8" s="48" t="s">
        <v>1335</v>
      </c>
      <c r="G8" s="48" t="str">
        <f t="shared" ca="1" si="1"/>
        <v>Synonym von «pingelig»?</v>
      </c>
      <c r="H8" s="48" t="str">
        <f t="shared" ca="1" si="2"/>
        <v>pedantisch</v>
      </c>
      <c r="I8" s="48" t="str">
        <f t="shared" si="3"/>
        <v>DE</v>
      </c>
      <c r="J8" s="48" t="str">
        <f t="shared" si="4"/>
        <v>DE 8</v>
      </c>
    </row>
    <row r="9" spans="1:10" ht="17.25" customHeight="1" x14ac:dyDescent="0.2">
      <c r="A9" s="48">
        <v>9</v>
      </c>
      <c r="B9" s="31" t="s">
        <v>254</v>
      </c>
      <c r="C9" s="31" t="s">
        <v>318</v>
      </c>
      <c r="D9" s="64">
        <f t="shared" ca="1" si="0"/>
        <v>7478</v>
      </c>
      <c r="E9" s="48" t="s">
        <v>1335</v>
      </c>
      <c r="G9" s="48" t="str">
        <f t="shared" ca="1" si="1"/>
        <v>Synonym von «schöpferisch»?</v>
      </c>
      <c r="H9" s="48" t="str">
        <f t="shared" ca="1" si="2"/>
        <v>kreativ</v>
      </c>
      <c r="I9" s="48" t="str">
        <f t="shared" si="3"/>
        <v>DE</v>
      </c>
      <c r="J9" s="48" t="str">
        <f t="shared" si="4"/>
        <v>DE 9</v>
      </c>
    </row>
    <row r="10" spans="1:10" ht="17.25" customHeight="1" x14ac:dyDescent="0.2">
      <c r="A10" s="48">
        <v>10</v>
      </c>
      <c r="B10" s="31" t="s">
        <v>255</v>
      </c>
      <c r="C10" s="31" t="s">
        <v>319</v>
      </c>
      <c r="D10" s="64">
        <f t="shared" ca="1" si="0"/>
        <v>1205</v>
      </c>
      <c r="E10" s="48" t="s">
        <v>1335</v>
      </c>
      <c r="G10" s="48" t="str">
        <f t="shared" ca="1" si="1"/>
        <v>Synonym von «bedrückt»?</v>
      </c>
      <c r="H10" s="48" t="str">
        <f t="shared" ca="1" si="2"/>
        <v>deprimiert</v>
      </c>
      <c r="I10" s="48" t="str">
        <f t="shared" si="3"/>
        <v>DE</v>
      </c>
      <c r="J10" s="48" t="str">
        <f t="shared" si="4"/>
        <v>DE 10</v>
      </c>
    </row>
    <row r="11" spans="1:10" ht="17.25" customHeight="1" x14ac:dyDescent="0.2">
      <c r="A11" s="48">
        <v>11</v>
      </c>
      <c r="B11" s="31" t="s">
        <v>256</v>
      </c>
      <c r="C11" s="31" t="s">
        <v>320</v>
      </c>
      <c r="D11" s="64">
        <f t="shared" ca="1" si="0"/>
        <v>12897</v>
      </c>
      <c r="E11" s="48" t="s">
        <v>1335</v>
      </c>
      <c r="G11" s="48" t="str">
        <f t="shared" ca="1" si="1"/>
        <v>Synonym von «interessiert»?</v>
      </c>
      <c r="H11" s="48" t="str">
        <f t="shared" ca="1" si="2"/>
        <v>aufgeschlossen</v>
      </c>
      <c r="I11" s="48" t="str">
        <f t="shared" si="3"/>
        <v>DE</v>
      </c>
      <c r="J11" s="48" t="str">
        <f t="shared" si="4"/>
        <v>DE 11</v>
      </c>
    </row>
    <row r="12" spans="1:10" ht="17.25" customHeight="1" x14ac:dyDescent="0.2">
      <c r="A12" s="48">
        <v>12</v>
      </c>
      <c r="B12" s="31" t="s">
        <v>257</v>
      </c>
      <c r="C12" s="31" t="s">
        <v>321</v>
      </c>
      <c r="D12" s="64">
        <f t="shared" ca="1" si="0"/>
        <v>2691</v>
      </c>
      <c r="E12" s="48" t="s">
        <v>1335</v>
      </c>
      <c r="G12" s="48" t="str">
        <f t="shared" ca="1" si="1"/>
        <v>Synonym von «besonnen»?</v>
      </c>
      <c r="H12" s="48" t="str">
        <f t="shared" ca="1" si="2"/>
        <v>bedächtig</v>
      </c>
      <c r="I12" s="48" t="str">
        <f t="shared" si="3"/>
        <v>DE</v>
      </c>
      <c r="J12" s="48" t="str">
        <f t="shared" si="4"/>
        <v>DE 12</v>
      </c>
    </row>
    <row r="13" spans="1:10" ht="17.25" customHeight="1" x14ac:dyDescent="0.2">
      <c r="A13" s="48">
        <v>13</v>
      </c>
      <c r="B13" s="31" t="s">
        <v>258</v>
      </c>
      <c r="C13" s="31" t="s">
        <v>322</v>
      </c>
      <c r="D13" s="64">
        <f t="shared" ca="1" si="0"/>
        <v>17319</v>
      </c>
      <c r="E13" s="48" t="s">
        <v>1335</v>
      </c>
      <c r="G13" s="48" t="str">
        <f t="shared" ca="1" si="1"/>
        <v>Synonym von «hoffnungsvoll»?</v>
      </c>
      <c r="H13" s="48" t="str">
        <f t="shared" ca="1" si="2"/>
        <v>optimistisch</v>
      </c>
      <c r="I13" s="48" t="str">
        <f t="shared" si="3"/>
        <v>DE</v>
      </c>
      <c r="J13" s="48" t="str">
        <f t="shared" si="4"/>
        <v>DE 13</v>
      </c>
    </row>
    <row r="14" spans="1:10" ht="17.25" customHeight="1" x14ac:dyDescent="0.2">
      <c r="A14" s="48">
        <v>14</v>
      </c>
      <c r="B14" s="31" t="s">
        <v>259</v>
      </c>
      <c r="C14" s="31" t="s">
        <v>323</v>
      </c>
      <c r="D14" s="64">
        <f t="shared" ca="1" si="0"/>
        <v>17399</v>
      </c>
      <c r="E14" s="48" t="s">
        <v>1335</v>
      </c>
      <c r="G14" s="48" t="str">
        <f t="shared" ca="1" si="1"/>
        <v>Synonym von «egoistisch»?</v>
      </c>
      <c r="H14" s="48" t="str">
        <f t="shared" ca="1" si="2"/>
        <v>selbstsüchtig</v>
      </c>
      <c r="I14" s="48" t="str">
        <f t="shared" si="3"/>
        <v>DE</v>
      </c>
      <c r="J14" s="48" t="str">
        <f t="shared" si="4"/>
        <v>DE 14</v>
      </c>
    </row>
    <row r="15" spans="1:10" ht="17.25" customHeight="1" x14ac:dyDescent="0.2">
      <c r="A15" s="48">
        <v>15</v>
      </c>
      <c r="B15" s="30" t="s">
        <v>260</v>
      </c>
      <c r="C15" s="31" t="s">
        <v>324</v>
      </c>
      <c r="D15" s="64">
        <f t="shared" ca="1" si="0"/>
        <v>10052</v>
      </c>
      <c r="E15" s="48" t="s">
        <v>1335</v>
      </c>
      <c r="G15" s="48" t="str">
        <f t="shared" ca="1" si="1"/>
        <v>Synonym von «zielstrebig»?</v>
      </c>
      <c r="H15" s="48" t="str">
        <f t="shared" ca="1" si="2"/>
        <v>konsequent</v>
      </c>
      <c r="I15" s="48" t="str">
        <f t="shared" si="3"/>
        <v>DE</v>
      </c>
      <c r="J15" s="48" t="str">
        <f t="shared" si="4"/>
        <v>DE 15</v>
      </c>
    </row>
    <row r="16" spans="1:10" ht="17.25" customHeight="1" x14ac:dyDescent="0.2">
      <c r="A16" s="48">
        <v>16</v>
      </c>
      <c r="B16" s="30" t="s">
        <v>261</v>
      </c>
      <c r="C16" s="31" t="s">
        <v>325</v>
      </c>
      <c r="D16" s="64">
        <f t="shared" ca="1" si="0"/>
        <v>12223</v>
      </c>
      <c r="E16" s="48" t="s">
        <v>1335</v>
      </c>
      <c r="G16" s="48" t="str">
        <f t="shared" ca="1" si="1"/>
        <v>Synonym von «wortkarg»?</v>
      </c>
      <c r="H16" s="48" t="str">
        <f t="shared" ca="1" si="2"/>
        <v>redescheu</v>
      </c>
      <c r="I16" s="48" t="str">
        <f t="shared" si="3"/>
        <v>DE</v>
      </c>
      <c r="J16" s="48" t="str">
        <f t="shared" si="4"/>
        <v>DE 16</v>
      </c>
    </row>
    <row r="17" spans="1:10" ht="17.25" customHeight="1" x14ac:dyDescent="0.2">
      <c r="A17" s="48">
        <v>17</v>
      </c>
      <c r="B17" s="31" t="s">
        <v>262</v>
      </c>
      <c r="C17" s="31" t="s">
        <v>326</v>
      </c>
      <c r="D17" s="64">
        <f t="shared" ca="1" si="0"/>
        <v>1882</v>
      </c>
      <c r="E17" s="48" t="s">
        <v>1335</v>
      </c>
      <c r="G17" s="48" t="str">
        <f t="shared" ca="1" si="1"/>
        <v>Synonym von «anständig»?</v>
      </c>
      <c r="H17" s="48" t="str">
        <f t="shared" ca="1" si="2"/>
        <v>brav</v>
      </c>
      <c r="I17" s="48" t="str">
        <f t="shared" si="3"/>
        <v>DE</v>
      </c>
      <c r="J17" s="48" t="str">
        <f t="shared" si="4"/>
        <v>DE 17</v>
      </c>
    </row>
    <row r="18" spans="1:10" ht="17.25" customHeight="1" x14ac:dyDescent="0.2">
      <c r="A18" s="48">
        <v>18</v>
      </c>
      <c r="B18" s="31" t="s">
        <v>263</v>
      </c>
      <c r="C18" s="31" t="s">
        <v>267</v>
      </c>
      <c r="D18" s="64">
        <f t="shared" ca="1" si="0"/>
        <v>11974</v>
      </c>
      <c r="E18" s="48" t="s">
        <v>1335</v>
      </c>
      <c r="G18" s="48" t="str">
        <f t="shared" ca="1" si="1"/>
        <v>Synonym von «gleichgültig»?</v>
      </c>
      <c r="H18" s="48" t="str">
        <f t="shared" ca="1" si="2"/>
        <v>teilnahmslos</v>
      </c>
      <c r="I18" s="48" t="str">
        <f t="shared" si="3"/>
        <v>DE</v>
      </c>
      <c r="J18" s="48" t="str">
        <f t="shared" si="4"/>
        <v>DE 18</v>
      </c>
    </row>
    <row r="19" spans="1:10" ht="17.25" customHeight="1" x14ac:dyDescent="0.2">
      <c r="A19" s="48">
        <v>19</v>
      </c>
      <c r="B19" s="31" t="s">
        <v>264</v>
      </c>
      <c r="C19" s="31" t="s">
        <v>284</v>
      </c>
      <c r="D19" s="64">
        <f t="shared" ca="1" si="0"/>
        <v>6537</v>
      </c>
      <c r="E19" s="48" t="s">
        <v>1335</v>
      </c>
      <c r="G19" s="48" t="str">
        <f t="shared" ca="1" si="1"/>
        <v>Synonym von «energisch»?</v>
      </c>
      <c r="H19" s="48" t="str">
        <f t="shared" ca="1" si="2"/>
        <v>aktiv</v>
      </c>
      <c r="I19" s="48" t="str">
        <f t="shared" si="3"/>
        <v>DE</v>
      </c>
      <c r="J19" s="48" t="str">
        <f t="shared" si="4"/>
        <v>DE 19</v>
      </c>
    </row>
    <row r="20" spans="1:10" ht="17.25" customHeight="1" x14ac:dyDescent="0.2">
      <c r="A20" s="48">
        <v>20</v>
      </c>
      <c r="B20" s="31" t="s">
        <v>265</v>
      </c>
      <c r="C20" s="31" t="s">
        <v>327</v>
      </c>
      <c r="D20" s="64">
        <f t="shared" ca="1" si="0"/>
        <v>10128</v>
      </c>
      <c r="E20" s="48" t="s">
        <v>1335</v>
      </c>
      <c r="G20" s="48" t="str">
        <f t="shared" ca="1" si="1"/>
        <v>Synonym von «intelligent»?</v>
      </c>
      <c r="H20" s="48" t="str">
        <f t="shared" ca="1" si="2"/>
        <v>klug</v>
      </c>
      <c r="I20" s="48" t="str">
        <f t="shared" si="3"/>
        <v>DE</v>
      </c>
      <c r="J20" s="48" t="str">
        <f t="shared" si="4"/>
        <v>DE 20</v>
      </c>
    </row>
    <row r="21" spans="1:10" ht="17.25" customHeight="1" x14ac:dyDescent="0.2">
      <c r="A21" s="48">
        <v>21</v>
      </c>
      <c r="B21" s="31" t="s">
        <v>266</v>
      </c>
      <c r="C21" s="31" t="s">
        <v>328</v>
      </c>
      <c r="D21" s="64">
        <f t="shared" ca="1" si="0"/>
        <v>8093</v>
      </c>
      <c r="E21" s="48" t="s">
        <v>1335</v>
      </c>
      <c r="G21" s="48" t="str">
        <f t="shared" ca="1" si="1"/>
        <v>Synonym von «traurig»?</v>
      </c>
      <c r="H21" s="48" t="str">
        <f t="shared" ca="1" si="2"/>
        <v>bedrückt</v>
      </c>
      <c r="I21" s="48" t="str">
        <f t="shared" si="3"/>
        <v>DE</v>
      </c>
      <c r="J21" s="48" t="str">
        <f t="shared" si="4"/>
        <v>DE 21</v>
      </c>
    </row>
    <row r="22" spans="1:10" ht="17.25" customHeight="1" x14ac:dyDescent="0.2">
      <c r="A22" s="48">
        <v>22</v>
      </c>
      <c r="B22" s="31" t="s">
        <v>267</v>
      </c>
      <c r="C22" s="31" t="s">
        <v>329</v>
      </c>
      <c r="D22" s="64">
        <f t="shared" ca="1" si="0"/>
        <v>11433</v>
      </c>
      <c r="E22" s="48" t="s">
        <v>1335</v>
      </c>
      <c r="G22" s="48" t="str">
        <f t="shared" ca="1" si="1"/>
        <v>Synonym von «empfindlich»?</v>
      </c>
      <c r="H22" s="48" t="str">
        <f t="shared" ca="1" si="2"/>
        <v>sensibel</v>
      </c>
      <c r="I22" s="48" t="str">
        <f t="shared" si="3"/>
        <v>DE</v>
      </c>
      <c r="J22" s="48" t="str">
        <f t="shared" si="4"/>
        <v>DE 22</v>
      </c>
    </row>
    <row r="23" spans="1:10" ht="17.25" customHeight="1" x14ac:dyDescent="0.2">
      <c r="A23" s="48">
        <v>23</v>
      </c>
      <c r="B23" s="31" t="s">
        <v>268</v>
      </c>
      <c r="C23" s="31" t="s">
        <v>330</v>
      </c>
      <c r="D23" s="64">
        <f t="shared" ca="1" si="0"/>
        <v>17214</v>
      </c>
      <c r="E23" s="48" t="s">
        <v>1335</v>
      </c>
      <c r="G23" s="48" t="str">
        <f t="shared" ca="1" si="1"/>
        <v>Synonym von «hartnäckig»?</v>
      </c>
      <c r="H23" s="48" t="str">
        <f t="shared" ca="1" si="2"/>
        <v>beharrlich</v>
      </c>
      <c r="I23" s="48" t="str">
        <f t="shared" si="3"/>
        <v>DE</v>
      </c>
      <c r="J23" s="48" t="str">
        <f t="shared" si="4"/>
        <v>DE 23</v>
      </c>
    </row>
    <row r="24" spans="1:10" ht="17.25" customHeight="1" x14ac:dyDescent="0.2">
      <c r="A24" s="48">
        <v>24</v>
      </c>
      <c r="B24" s="31" t="s">
        <v>269</v>
      </c>
      <c r="C24" s="31" t="s">
        <v>331</v>
      </c>
      <c r="D24" s="64">
        <f t="shared" ca="1" si="0"/>
        <v>18591</v>
      </c>
      <c r="E24" s="48" t="s">
        <v>1335</v>
      </c>
      <c r="G24" s="48" t="str">
        <f t="shared" ca="1" si="1"/>
        <v>Synonym von «kontaktfreudig»?</v>
      </c>
      <c r="H24" s="48" t="str">
        <f t="shared" ca="1" si="2"/>
        <v>gesellig</v>
      </c>
      <c r="I24" s="48" t="str">
        <f t="shared" si="3"/>
        <v>DE</v>
      </c>
      <c r="J24" s="48" t="str">
        <f t="shared" si="4"/>
        <v>DE 24</v>
      </c>
    </row>
    <row r="25" spans="1:10" ht="17.25" customHeight="1" x14ac:dyDescent="0.2">
      <c r="A25" s="48">
        <v>25</v>
      </c>
      <c r="B25" s="31" t="s">
        <v>270</v>
      </c>
      <c r="C25" s="31" t="s">
        <v>332</v>
      </c>
      <c r="D25" s="64">
        <f t="shared" ca="1" si="0"/>
        <v>936</v>
      </c>
      <c r="E25" s="48" t="s">
        <v>1335</v>
      </c>
      <c r="G25" s="48" t="str">
        <f t="shared" ca="1" si="1"/>
        <v>Synonym von «bescheiden»?</v>
      </c>
      <c r="H25" s="48" t="str">
        <f t="shared" ca="1" si="2"/>
        <v>anspruchslos</v>
      </c>
      <c r="I25" s="48" t="str">
        <f t="shared" si="3"/>
        <v>DE</v>
      </c>
      <c r="J25" s="48" t="str">
        <f t="shared" si="4"/>
        <v>DE 25</v>
      </c>
    </row>
    <row r="26" spans="1:10" ht="17.25" customHeight="1" x14ac:dyDescent="0.2">
      <c r="A26" s="48">
        <v>26</v>
      </c>
      <c r="B26" s="31" t="s">
        <v>271</v>
      </c>
      <c r="C26" s="31" t="s">
        <v>333</v>
      </c>
      <c r="D26" s="64">
        <f t="shared" ca="1" si="0"/>
        <v>15046</v>
      </c>
      <c r="E26" s="48" t="s">
        <v>1335</v>
      </c>
      <c r="G26" s="48" t="str">
        <f t="shared" ca="1" si="1"/>
        <v>Synonym von «reizend»?</v>
      </c>
      <c r="H26" s="48" t="str">
        <f t="shared" ca="1" si="2"/>
        <v>anmutig</v>
      </c>
      <c r="I26" s="48" t="str">
        <f t="shared" si="3"/>
        <v>DE</v>
      </c>
      <c r="J26" s="48" t="str">
        <f t="shared" si="4"/>
        <v>DE 26</v>
      </c>
    </row>
    <row r="27" spans="1:10" ht="17.25" customHeight="1" x14ac:dyDescent="0.2">
      <c r="A27" s="48">
        <v>27</v>
      </c>
      <c r="B27" s="31" t="s">
        <v>248</v>
      </c>
      <c r="C27" s="31" t="s">
        <v>334</v>
      </c>
      <c r="D27" s="64">
        <f t="shared" ca="1" si="0"/>
        <v>13052</v>
      </c>
      <c r="E27" s="48" t="s">
        <v>1335</v>
      </c>
      <c r="G27" s="48" t="str">
        <f t="shared" ca="1" si="1"/>
        <v>Synonym von «flegelhaft»?</v>
      </c>
      <c r="H27" s="48" t="str">
        <f t="shared" ca="1" si="2"/>
        <v>rüpelhaft</v>
      </c>
      <c r="I27" s="48" t="str">
        <f t="shared" si="3"/>
        <v>DE</v>
      </c>
      <c r="J27" s="48" t="str">
        <f t="shared" si="4"/>
        <v>DE 27</v>
      </c>
    </row>
    <row r="28" spans="1:10" ht="17.25" customHeight="1" x14ac:dyDescent="0.2">
      <c r="A28" s="48">
        <v>28</v>
      </c>
      <c r="B28" s="31" t="s">
        <v>272</v>
      </c>
      <c r="C28" s="31" t="s">
        <v>335</v>
      </c>
      <c r="D28" s="64">
        <f t="shared" ca="1" si="0"/>
        <v>3686</v>
      </c>
      <c r="E28" s="48" t="s">
        <v>1335</v>
      </c>
      <c r="G28" s="48" t="str">
        <f t="shared" ca="1" si="1"/>
        <v>Synonym von «faul»?</v>
      </c>
      <c r="H28" s="48" t="str">
        <f t="shared" ca="1" si="2"/>
        <v>bequem</v>
      </c>
      <c r="I28" s="48" t="str">
        <f t="shared" si="3"/>
        <v>DE</v>
      </c>
      <c r="J28" s="48" t="str">
        <f t="shared" si="4"/>
        <v>DE 28</v>
      </c>
    </row>
    <row r="29" spans="1:10" ht="17.25" customHeight="1" x14ac:dyDescent="0.2">
      <c r="A29" s="48">
        <v>29</v>
      </c>
      <c r="B29" s="31" t="s">
        <v>273</v>
      </c>
      <c r="C29" s="31" t="s">
        <v>336</v>
      </c>
      <c r="D29" s="64">
        <f t="shared" ca="1" si="0"/>
        <v>12849</v>
      </c>
      <c r="E29" s="48" t="s">
        <v>1335</v>
      </c>
      <c r="G29" s="48" t="str">
        <f t="shared" ca="1" si="1"/>
        <v>Synonym von «eitel»?</v>
      </c>
      <c r="H29" s="48" t="str">
        <f t="shared" ca="1" si="2"/>
        <v>selbstgefällig</v>
      </c>
      <c r="I29" s="48" t="str">
        <f t="shared" si="3"/>
        <v>DE</v>
      </c>
      <c r="J29" s="48" t="str">
        <f t="shared" si="4"/>
        <v>DE 29</v>
      </c>
    </row>
    <row r="30" spans="1:10" ht="17.25" customHeight="1" x14ac:dyDescent="0.2">
      <c r="A30" s="48">
        <v>30</v>
      </c>
      <c r="B30" s="31" t="s">
        <v>274</v>
      </c>
      <c r="C30" s="31" t="s">
        <v>337</v>
      </c>
      <c r="D30" s="64">
        <f t="shared" ca="1" si="0"/>
        <v>12317</v>
      </c>
      <c r="E30" s="48" t="s">
        <v>1335</v>
      </c>
      <c r="G30" s="48" t="str">
        <f t="shared" ca="1" si="1"/>
        <v>Synonym von «lebenslustig»?</v>
      </c>
      <c r="H30" s="48" t="str">
        <f t="shared" ca="1" si="2"/>
        <v>fröhlich</v>
      </c>
      <c r="I30" s="48" t="str">
        <f t="shared" si="3"/>
        <v>DE</v>
      </c>
      <c r="J30" s="48" t="str">
        <f t="shared" si="4"/>
        <v>DE 30</v>
      </c>
    </row>
    <row r="31" spans="1:10" ht="17.25" customHeight="1" x14ac:dyDescent="0.2">
      <c r="A31" s="48">
        <v>31</v>
      </c>
      <c r="B31" s="31" t="s">
        <v>275</v>
      </c>
      <c r="C31" s="31" t="s">
        <v>250</v>
      </c>
      <c r="D31" s="64">
        <f t="shared" ca="1" si="0"/>
        <v>6961</v>
      </c>
      <c r="E31" s="48" t="s">
        <v>1335</v>
      </c>
      <c r="G31" s="48" t="str">
        <f t="shared" ca="1" si="1"/>
        <v>Synonym von «albern»?</v>
      </c>
      <c r="H31" s="48" t="str">
        <f t="shared" ca="1" si="2"/>
        <v>blöd</v>
      </c>
      <c r="I31" s="48" t="str">
        <f t="shared" si="3"/>
        <v>DE</v>
      </c>
      <c r="J31" s="48" t="str">
        <f t="shared" si="4"/>
        <v>DE 31</v>
      </c>
    </row>
    <row r="32" spans="1:10" ht="17.25" customHeight="1" x14ac:dyDescent="0.2">
      <c r="A32" s="48">
        <v>32</v>
      </c>
      <c r="B32" s="31" t="s">
        <v>276</v>
      </c>
      <c r="C32" s="31" t="s">
        <v>338</v>
      </c>
      <c r="D32" s="64">
        <f t="shared" ca="1" si="0"/>
        <v>4301</v>
      </c>
      <c r="E32" s="48" t="s">
        <v>1335</v>
      </c>
      <c r="G32" s="48" t="str">
        <f t="shared" ca="1" si="1"/>
        <v>Synonym von «feindlich»?</v>
      </c>
      <c r="H32" s="48" t="str">
        <f t="shared" ca="1" si="2"/>
        <v>feindselig</v>
      </c>
      <c r="I32" s="48" t="str">
        <f t="shared" si="3"/>
        <v>DE</v>
      </c>
      <c r="J32" s="48" t="str">
        <f t="shared" si="4"/>
        <v>DE 32</v>
      </c>
    </row>
    <row r="33" spans="1:10" ht="17.25" customHeight="1" x14ac:dyDescent="0.2">
      <c r="A33" s="48">
        <v>33</v>
      </c>
      <c r="B33" s="30" t="s">
        <v>277</v>
      </c>
      <c r="C33" s="31" t="s">
        <v>339</v>
      </c>
      <c r="D33" s="64">
        <f t="shared" ca="1" si="0"/>
        <v>2937</v>
      </c>
      <c r="E33" s="48" t="s">
        <v>1335</v>
      </c>
      <c r="G33" s="48" t="str">
        <f t="shared" ca="1" si="1"/>
        <v>Synonym von «friedlich»?</v>
      </c>
      <c r="H33" s="48" t="str">
        <f t="shared" ca="1" si="2"/>
        <v>versöhnlich</v>
      </c>
      <c r="I33" s="48" t="str">
        <f t="shared" si="3"/>
        <v>DE</v>
      </c>
      <c r="J33" s="48" t="str">
        <f t="shared" si="4"/>
        <v>DE 33</v>
      </c>
    </row>
    <row r="34" spans="1:10" ht="17.25" customHeight="1" x14ac:dyDescent="0.2">
      <c r="A34" s="48">
        <v>34</v>
      </c>
      <c r="B34" s="31" t="s">
        <v>278</v>
      </c>
      <c r="C34" s="31" t="s">
        <v>290</v>
      </c>
      <c r="D34" s="64">
        <f t="shared" ca="1" si="0"/>
        <v>4804</v>
      </c>
      <c r="E34" s="48" t="s">
        <v>1335</v>
      </c>
      <c r="G34" s="48" t="str">
        <f t="shared" ca="1" si="1"/>
        <v>Synonym von «sentimental»?</v>
      </c>
      <c r="H34" s="48" t="str">
        <f t="shared" ca="1" si="2"/>
        <v>empfindsam</v>
      </c>
      <c r="I34" s="48" t="str">
        <f t="shared" si="3"/>
        <v>DE</v>
      </c>
      <c r="J34" s="48" t="str">
        <f t="shared" si="4"/>
        <v>DE 34</v>
      </c>
    </row>
    <row r="35" spans="1:10" ht="17.25" customHeight="1" x14ac:dyDescent="0.2">
      <c r="A35" s="48">
        <v>35</v>
      </c>
      <c r="B35" s="31" t="s">
        <v>342</v>
      </c>
      <c r="C35" s="31" t="s">
        <v>340</v>
      </c>
      <c r="D35" s="64">
        <f t="shared" ca="1" si="0"/>
        <v>12498</v>
      </c>
      <c r="E35" s="48" t="s">
        <v>1335</v>
      </c>
      <c r="G35" s="48" t="str">
        <f t="shared" ca="1" si="1"/>
        <v>Synonym von «schüchtern»?</v>
      </c>
      <c r="H35" s="48" t="str">
        <f t="shared" ca="1" si="2"/>
        <v>verkrampft</v>
      </c>
      <c r="I35" s="48" t="str">
        <f t="shared" si="3"/>
        <v>DE</v>
      </c>
      <c r="J35" s="48" t="str">
        <f t="shared" si="4"/>
        <v>DE 35</v>
      </c>
    </row>
    <row r="36" spans="1:10" ht="17.25" customHeight="1" x14ac:dyDescent="0.2">
      <c r="A36" s="48">
        <v>36</v>
      </c>
      <c r="B36" s="31" t="s">
        <v>279</v>
      </c>
      <c r="C36" s="30" t="s">
        <v>344</v>
      </c>
      <c r="D36" s="64">
        <f t="shared" ca="1" si="0"/>
        <v>7594</v>
      </c>
      <c r="E36" s="48" t="s">
        <v>1335</v>
      </c>
      <c r="G36" s="48" t="str">
        <f t="shared" ca="1" si="1"/>
        <v>Synonym von «taktvoll»?</v>
      </c>
      <c r="H36" s="48" t="str">
        <f t="shared" ca="1" si="2"/>
        <v>einfühlsam</v>
      </c>
      <c r="I36" s="48" t="str">
        <f t="shared" si="3"/>
        <v>DE</v>
      </c>
      <c r="J36" s="48" t="str">
        <f t="shared" si="4"/>
        <v>DE 36</v>
      </c>
    </row>
    <row r="37" spans="1:10" ht="17.25" customHeight="1" x14ac:dyDescent="0.2">
      <c r="A37" s="48">
        <v>37</v>
      </c>
      <c r="B37" s="31" t="s">
        <v>280</v>
      </c>
      <c r="C37" s="31" t="s">
        <v>345</v>
      </c>
      <c r="D37" s="64">
        <f t="shared" ca="1" si="0"/>
        <v>11703</v>
      </c>
      <c r="E37" s="48" t="s">
        <v>1335</v>
      </c>
      <c r="G37" s="48" t="str">
        <f t="shared" ca="1" si="1"/>
        <v>Synonym von «ruhig»?</v>
      </c>
      <c r="H37" s="48" t="str">
        <f t="shared" ca="1" si="2"/>
        <v>besonnen</v>
      </c>
      <c r="I37" s="48" t="str">
        <f t="shared" si="3"/>
        <v>DE</v>
      </c>
      <c r="J37" s="48" t="str">
        <f t="shared" si="4"/>
        <v>DE 37</v>
      </c>
    </row>
    <row r="38" spans="1:10" ht="17.25" customHeight="1" x14ac:dyDescent="0.2">
      <c r="A38" s="48">
        <v>38</v>
      </c>
      <c r="B38" s="31" t="s">
        <v>281</v>
      </c>
      <c r="C38" s="31" t="s">
        <v>346</v>
      </c>
      <c r="D38" s="64">
        <f t="shared" ca="1" si="0"/>
        <v>14706</v>
      </c>
      <c r="E38" s="48" t="s">
        <v>1335</v>
      </c>
      <c r="G38" s="48" t="str">
        <f t="shared" ca="1" si="1"/>
        <v>Synonym von «nachlässig»?</v>
      </c>
      <c r="H38" s="48" t="str">
        <f t="shared" ca="1" si="2"/>
        <v>oberflächlich</v>
      </c>
      <c r="I38" s="48" t="str">
        <f t="shared" si="3"/>
        <v>DE</v>
      </c>
      <c r="J38" s="48" t="str">
        <f t="shared" si="4"/>
        <v>DE 38</v>
      </c>
    </row>
    <row r="39" spans="1:10" ht="17.25" customHeight="1" x14ac:dyDescent="0.2">
      <c r="A39" s="48">
        <v>39</v>
      </c>
      <c r="B39" s="31" t="s">
        <v>282</v>
      </c>
      <c r="C39" s="31" t="s">
        <v>347</v>
      </c>
      <c r="D39" s="64">
        <f t="shared" ca="1" si="0"/>
        <v>19645</v>
      </c>
      <c r="E39" s="48" t="s">
        <v>1335</v>
      </c>
      <c r="G39" s="48" t="str">
        <f t="shared" ca="1" si="1"/>
        <v>Synonym von «passiv»?</v>
      </c>
      <c r="H39" s="48" t="str">
        <f t="shared" ca="1" si="2"/>
        <v>untätig</v>
      </c>
      <c r="I39" s="48" t="str">
        <f t="shared" si="3"/>
        <v>DE</v>
      </c>
      <c r="J39" s="48" t="str">
        <f t="shared" si="4"/>
        <v>DE 39</v>
      </c>
    </row>
    <row r="40" spans="1:10" ht="17.25" customHeight="1" x14ac:dyDescent="0.2">
      <c r="A40" s="48">
        <v>40</v>
      </c>
      <c r="B40" s="31" t="s">
        <v>283</v>
      </c>
      <c r="C40" s="31" t="s">
        <v>348</v>
      </c>
      <c r="D40" s="64">
        <f t="shared" ca="1" si="0"/>
        <v>11867</v>
      </c>
      <c r="E40" s="48" t="s">
        <v>1335</v>
      </c>
      <c r="G40" s="48" t="str">
        <f t="shared" ca="1" si="1"/>
        <v>Synonym von «rücksichtsvoll»?</v>
      </c>
      <c r="H40" s="48" t="str">
        <f t="shared" ca="1" si="2"/>
        <v>taktvoll</v>
      </c>
      <c r="I40" s="48" t="str">
        <f t="shared" si="3"/>
        <v>DE</v>
      </c>
      <c r="J40" s="48" t="str">
        <f t="shared" si="4"/>
        <v>DE 40</v>
      </c>
    </row>
    <row r="41" spans="1:10" ht="17.25" customHeight="1" x14ac:dyDescent="0.2">
      <c r="A41" s="48">
        <v>41</v>
      </c>
      <c r="B41" s="31" t="s">
        <v>308</v>
      </c>
      <c r="C41" s="31" t="s">
        <v>309</v>
      </c>
      <c r="D41" s="64">
        <f t="shared" ca="1" si="0"/>
        <v>2438</v>
      </c>
      <c r="E41" s="48" t="s">
        <v>1335</v>
      </c>
      <c r="G41" s="48" t="str">
        <f t="shared" ca="1" si="1"/>
        <v>Synonym von «kindlich»?</v>
      </c>
      <c r="H41" s="48" t="str">
        <f t="shared" ca="1" si="2"/>
        <v>verspielt</v>
      </c>
      <c r="I41" s="48" t="str">
        <f t="shared" si="3"/>
        <v>DE</v>
      </c>
      <c r="J41" s="48" t="str">
        <f t="shared" si="4"/>
        <v>DE 41</v>
      </c>
    </row>
    <row r="42" spans="1:10" ht="17.25" customHeight="1" x14ac:dyDescent="0.2">
      <c r="A42" s="48">
        <v>42</v>
      </c>
      <c r="B42" s="30" t="s">
        <v>285</v>
      </c>
      <c r="C42" s="31" t="s">
        <v>349</v>
      </c>
      <c r="D42" s="64">
        <f t="shared" ca="1" si="0"/>
        <v>12676</v>
      </c>
      <c r="E42" s="48" t="s">
        <v>1335</v>
      </c>
      <c r="G42" s="48" t="str">
        <f t="shared" ca="1" si="1"/>
        <v>Synonym von «unwillig»?</v>
      </c>
      <c r="H42" s="48" t="str">
        <f t="shared" ca="1" si="2"/>
        <v>mürrisch</v>
      </c>
      <c r="I42" s="48" t="str">
        <f t="shared" si="3"/>
        <v>DE</v>
      </c>
      <c r="J42" s="48" t="str">
        <f t="shared" si="4"/>
        <v>DE 42</v>
      </c>
    </row>
    <row r="43" spans="1:10" ht="17.25" customHeight="1" x14ac:dyDescent="0.2">
      <c r="A43" s="48">
        <v>43</v>
      </c>
      <c r="B43" s="31" t="s">
        <v>286</v>
      </c>
      <c r="C43" s="31" t="s">
        <v>350</v>
      </c>
      <c r="D43" s="64">
        <f t="shared" ca="1" si="0"/>
        <v>18032</v>
      </c>
      <c r="E43" s="48" t="s">
        <v>1335</v>
      </c>
      <c r="G43" s="48" t="str">
        <f t="shared" ca="1" si="1"/>
        <v>Synonym von «unberechenbar»?</v>
      </c>
      <c r="H43" s="48" t="str">
        <f t="shared" ca="1" si="2"/>
        <v>launisch</v>
      </c>
      <c r="I43" s="48" t="str">
        <f t="shared" si="3"/>
        <v>DE</v>
      </c>
      <c r="J43" s="48" t="str">
        <f t="shared" si="4"/>
        <v>DE 43</v>
      </c>
    </row>
    <row r="44" spans="1:10" ht="17.25" customHeight="1" x14ac:dyDescent="0.2">
      <c r="A44" s="48">
        <v>44</v>
      </c>
      <c r="B44" s="31" t="s">
        <v>287</v>
      </c>
      <c r="C44" s="31" t="s">
        <v>272</v>
      </c>
      <c r="D44" s="64">
        <f t="shared" ca="1" si="0"/>
        <v>11486</v>
      </c>
      <c r="E44" s="48" t="s">
        <v>1335</v>
      </c>
      <c r="G44" s="48" t="str">
        <f t="shared" ca="1" si="1"/>
        <v>Synonym von «berechnend»?</v>
      </c>
      <c r="H44" s="48" t="str">
        <f t="shared" ca="1" si="2"/>
        <v>eigennützig</v>
      </c>
      <c r="I44" s="48" t="str">
        <f t="shared" si="3"/>
        <v>DE</v>
      </c>
      <c r="J44" s="48" t="str">
        <f t="shared" si="4"/>
        <v>DE 44</v>
      </c>
    </row>
    <row r="45" spans="1:10" ht="17.25" customHeight="1" x14ac:dyDescent="0.2">
      <c r="A45" s="48">
        <v>45</v>
      </c>
      <c r="B45" s="31" t="s">
        <v>288</v>
      </c>
      <c r="C45" s="30" t="s">
        <v>351</v>
      </c>
      <c r="D45" s="64">
        <f t="shared" ca="1" si="0"/>
        <v>15148</v>
      </c>
      <c r="E45" s="48" t="s">
        <v>1335</v>
      </c>
      <c r="G45" s="48" t="str">
        <f t="shared" ca="1" si="1"/>
        <v>Synonym von «charmant»?</v>
      </c>
      <c r="H45" s="48" t="str">
        <f t="shared" ca="1" si="2"/>
        <v>anmutig</v>
      </c>
      <c r="I45" s="48" t="str">
        <f t="shared" si="3"/>
        <v>DE</v>
      </c>
      <c r="J45" s="48" t="str">
        <f t="shared" si="4"/>
        <v>DE 45</v>
      </c>
    </row>
    <row r="46" spans="1:10" ht="17.25" customHeight="1" x14ac:dyDescent="0.2">
      <c r="A46" s="48">
        <v>46</v>
      </c>
      <c r="B46" s="31" t="s">
        <v>289</v>
      </c>
      <c r="C46" s="31" t="s">
        <v>352</v>
      </c>
      <c r="D46" s="64">
        <f t="shared" ca="1" si="0"/>
        <v>12502</v>
      </c>
      <c r="E46" s="48" t="s">
        <v>1335</v>
      </c>
      <c r="G46" s="48" t="str">
        <f t="shared" ca="1" si="1"/>
        <v>Synonym von «gründlich»?</v>
      </c>
      <c r="H46" s="48" t="str">
        <f t="shared" ca="1" si="2"/>
        <v>gewissenhaft</v>
      </c>
      <c r="I46" s="48" t="str">
        <f t="shared" si="3"/>
        <v>DE</v>
      </c>
      <c r="J46" s="48" t="str">
        <f t="shared" si="4"/>
        <v>DE 46</v>
      </c>
    </row>
    <row r="47" spans="1:10" ht="17.25" customHeight="1" x14ac:dyDescent="0.2">
      <c r="A47" s="48">
        <v>47</v>
      </c>
      <c r="B47" s="31" t="s">
        <v>290</v>
      </c>
      <c r="C47" s="31" t="s">
        <v>278</v>
      </c>
      <c r="D47" s="64">
        <f t="shared" ca="1" si="0"/>
        <v>16773</v>
      </c>
      <c r="E47" s="48" t="s">
        <v>1335</v>
      </c>
      <c r="G47" s="48" t="str">
        <f t="shared" ca="1" si="1"/>
        <v>Synonym von «furchtlos»?</v>
      </c>
      <c r="H47" s="48" t="str">
        <f t="shared" ca="1" si="2"/>
        <v>mutig</v>
      </c>
      <c r="I47" s="48" t="str">
        <f t="shared" si="3"/>
        <v>DE</v>
      </c>
      <c r="J47" s="48" t="str">
        <f t="shared" si="4"/>
        <v>DE 47</v>
      </c>
    </row>
    <row r="48" spans="1:10" ht="17.25" customHeight="1" x14ac:dyDescent="0.2">
      <c r="A48" s="48">
        <v>48</v>
      </c>
      <c r="B48" s="31" t="s">
        <v>291</v>
      </c>
      <c r="C48" s="31" t="s">
        <v>353</v>
      </c>
      <c r="D48" s="64">
        <f t="shared" ca="1" si="0"/>
        <v>5315</v>
      </c>
      <c r="E48" s="48" t="s">
        <v>1335</v>
      </c>
      <c r="G48" s="48" t="str">
        <f t="shared" ca="1" si="1"/>
        <v>Synonym von «reuig»?</v>
      </c>
      <c r="H48" s="48" t="str">
        <f t="shared" ca="1" si="2"/>
        <v>einsichtig</v>
      </c>
      <c r="I48" s="48" t="str">
        <f t="shared" si="3"/>
        <v>DE</v>
      </c>
      <c r="J48" s="48" t="str">
        <f t="shared" si="4"/>
        <v>DE 48</v>
      </c>
    </row>
    <row r="49" spans="1:10" ht="17.25" customHeight="1" x14ac:dyDescent="0.2">
      <c r="A49" s="48">
        <v>49</v>
      </c>
      <c r="B49" s="31" t="s">
        <v>292</v>
      </c>
      <c r="C49" s="31" t="s">
        <v>343</v>
      </c>
      <c r="D49" s="64">
        <f t="shared" ca="1" si="0"/>
        <v>19675</v>
      </c>
      <c r="E49" s="48" t="s">
        <v>1335</v>
      </c>
      <c r="G49" s="48" t="str">
        <f t="shared" ca="1" si="1"/>
        <v>Synonym von «allein»?</v>
      </c>
      <c r="H49" s="48" t="str">
        <f t="shared" ca="1" si="2"/>
        <v>einsam</v>
      </c>
      <c r="I49" s="48" t="str">
        <f t="shared" si="3"/>
        <v>DE</v>
      </c>
      <c r="J49" s="48" t="str">
        <f t="shared" si="4"/>
        <v>DE 49</v>
      </c>
    </row>
    <row r="50" spans="1:10" ht="17.25" customHeight="1" x14ac:dyDescent="0.2">
      <c r="A50" s="48">
        <v>50</v>
      </c>
      <c r="B50" s="31" t="s">
        <v>293</v>
      </c>
      <c r="C50" s="31" t="s">
        <v>354</v>
      </c>
      <c r="D50" s="64">
        <f t="shared" ca="1" si="0"/>
        <v>2040</v>
      </c>
      <c r="E50" s="48" t="s">
        <v>1335</v>
      </c>
      <c r="G50" s="48" t="str">
        <f t="shared" ca="1" si="1"/>
        <v>Synonym von «schüchtern»?</v>
      </c>
      <c r="H50" s="48" t="str">
        <f t="shared" ca="1" si="2"/>
        <v>gehemmt</v>
      </c>
      <c r="I50" s="48" t="str">
        <f t="shared" si="3"/>
        <v>DE</v>
      </c>
      <c r="J50" s="48" t="str">
        <f t="shared" si="4"/>
        <v>DE 50</v>
      </c>
    </row>
    <row r="51" spans="1:10" ht="17.25" customHeight="1" x14ac:dyDescent="0.2">
      <c r="A51" s="48">
        <v>51</v>
      </c>
      <c r="B51" s="31" t="s">
        <v>294</v>
      </c>
      <c r="C51" s="31" t="s">
        <v>355</v>
      </c>
      <c r="D51" s="64">
        <f t="shared" ca="1" si="0"/>
        <v>7316</v>
      </c>
      <c r="E51" s="48" t="s">
        <v>1335</v>
      </c>
      <c r="G51" s="48" t="str">
        <f t="shared" ca="1" si="1"/>
        <v>Synonym von «nervös»?</v>
      </c>
      <c r="H51" s="48" t="str">
        <f t="shared" ca="1" si="2"/>
        <v>überreizt</v>
      </c>
      <c r="I51" s="48" t="str">
        <f t="shared" si="3"/>
        <v>DE</v>
      </c>
      <c r="J51" s="48" t="str">
        <f t="shared" si="4"/>
        <v>DE 51</v>
      </c>
    </row>
    <row r="52" spans="1:10" ht="17.25" customHeight="1" x14ac:dyDescent="0.2">
      <c r="A52" s="48">
        <v>52</v>
      </c>
      <c r="B52" s="31" t="s">
        <v>295</v>
      </c>
      <c r="C52" s="31" t="s">
        <v>356</v>
      </c>
      <c r="D52" s="64">
        <f t="shared" ca="1" si="0"/>
        <v>14328</v>
      </c>
      <c r="E52" s="48" t="s">
        <v>1335</v>
      </c>
      <c r="G52" s="48" t="str">
        <f t="shared" ca="1" si="1"/>
        <v>Synonym von «strebsam»?</v>
      </c>
      <c r="H52" s="48" t="str">
        <f t="shared" ca="1" si="2"/>
        <v>ehrgeizig</v>
      </c>
      <c r="I52" s="48" t="str">
        <f t="shared" si="3"/>
        <v>DE</v>
      </c>
      <c r="J52" s="48" t="str">
        <f t="shared" si="4"/>
        <v>DE 52</v>
      </c>
    </row>
    <row r="53" spans="1:10" ht="17.25" customHeight="1" x14ac:dyDescent="0.2">
      <c r="A53" s="48">
        <v>53</v>
      </c>
      <c r="B53" s="31" t="s">
        <v>296</v>
      </c>
      <c r="C53" s="31" t="s">
        <v>357</v>
      </c>
      <c r="D53" s="64">
        <f t="shared" ca="1" si="0"/>
        <v>14267</v>
      </c>
      <c r="E53" s="48" t="s">
        <v>1335</v>
      </c>
      <c r="G53" s="48" t="str">
        <f t="shared" ca="1" si="1"/>
        <v>Synonym von «tolerant»?</v>
      </c>
      <c r="H53" s="48" t="str">
        <f t="shared" ca="1" si="2"/>
        <v>freizügig</v>
      </c>
      <c r="I53" s="48" t="str">
        <f t="shared" si="3"/>
        <v>DE</v>
      </c>
      <c r="J53" s="48" t="str">
        <f t="shared" si="4"/>
        <v>DE 53</v>
      </c>
    </row>
    <row r="54" spans="1:10" ht="17.25" customHeight="1" x14ac:dyDescent="0.2">
      <c r="A54" s="48">
        <v>54</v>
      </c>
      <c r="B54" s="31" t="s">
        <v>297</v>
      </c>
      <c r="C54" s="31" t="s">
        <v>358</v>
      </c>
      <c r="D54" s="64">
        <f t="shared" ca="1" si="0"/>
        <v>9140</v>
      </c>
      <c r="E54" s="48" t="s">
        <v>1335</v>
      </c>
      <c r="G54" s="48" t="str">
        <f t="shared" ca="1" si="1"/>
        <v>Synonym von «tollpatschig»?</v>
      </c>
      <c r="H54" s="48" t="str">
        <f t="shared" ca="1" si="2"/>
        <v>ungeschickt</v>
      </c>
      <c r="I54" s="48" t="str">
        <f t="shared" si="3"/>
        <v>DE</v>
      </c>
      <c r="J54" s="48" t="str">
        <f t="shared" si="4"/>
        <v>DE 54</v>
      </c>
    </row>
    <row r="55" spans="1:10" ht="17.25" customHeight="1" x14ac:dyDescent="0.2">
      <c r="A55" s="48">
        <v>55</v>
      </c>
      <c r="B55" s="31" t="s">
        <v>298</v>
      </c>
      <c r="C55" s="31" t="s">
        <v>359</v>
      </c>
      <c r="D55" s="64">
        <f t="shared" ca="1" si="0"/>
        <v>17780</v>
      </c>
      <c r="E55" s="48" t="s">
        <v>1335</v>
      </c>
      <c r="G55" s="48" t="str">
        <f t="shared" ca="1" si="1"/>
        <v>Synonym von «listig»?</v>
      </c>
      <c r="H55" s="48" t="str">
        <f t="shared" ca="1" si="2"/>
        <v>schlau</v>
      </c>
      <c r="I55" s="48" t="str">
        <f t="shared" si="3"/>
        <v>DE</v>
      </c>
      <c r="J55" s="48" t="str">
        <f t="shared" si="4"/>
        <v>DE 55</v>
      </c>
    </row>
    <row r="56" spans="1:10" ht="17.25" customHeight="1" x14ac:dyDescent="0.2">
      <c r="A56" s="48">
        <v>56</v>
      </c>
      <c r="B56" s="31" t="s">
        <v>299</v>
      </c>
      <c r="C56" s="31" t="s">
        <v>360</v>
      </c>
      <c r="D56" s="64">
        <f t="shared" ca="1" si="0"/>
        <v>10300</v>
      </c>
      <c r="E56" s="48" t="s">
        <v>1335</v>
      </c>
      <c r="G56" s="48" t="str">
        <f t="shared" ca="1" si="1"/>
        <v>Synonym von «nachtragend»?</v>
      </c>
      <c r="H56" s="48" t="str">
        <f t="shared" ca="1" si="2"/>
        <v>unversöhnlich</v>
      </c>
      <c r="I56" s="48" t="str">
        <f t="shared" si="3"/>
        <v>DE</v>
      </c>
      <c r="J56" s="48" t="str">
        <f t="shared" si="4"/>
        <v>DE 56</v>
      </c>
    </row>
    <row r="57" spans="1:10" ht="17.25" customHeight="1" x14ac:dyDescent="0.2">
      <c r="A57" s="48">
        <v>57</v>
      </c>
      <c r="B57" s="31" t="s">
        <v>300</v>
      </c>
      <c r="C57" s="31" t="s">
        <v>361</v>
      </c>
      <c r="D57" s="64">
        <f t="shared" ca="1" si="0"/>
        <v>7126</v>
      </c>
      <c r="E57" s="48" t="s">
        <v>1335</v>
      </c>
      <c r="G57" s="48" t="str">
        <f t="shared" ca="1" si="1"/>
        <v>Synonym von «knauserig»?</v>
      </c>
      <c r="H57" s="48" t="str">
        <f t="shared" ca="1" si="2"/>
        <v>geizig</v>
      </c>
      <c r="I57" s="48" t="str">
        <f t="shared" si="3"/>
        <v>DE</v>
      </c>
      <c r="J57" s="48" t="str">
        <f t="shared" si="4"/>
        <v>DE 57</v>
      </c>
    </row>
    <row r="58" spans="1:10" ht="17.25" customHeight="1" x14ac:dyDescent="0.2">
      <c r="A58" s="48">
        <v>58</v>
      </c>
      <c r="B58" s="31" t="s">
        <v>301</v>
      </c>
      <c r="C58" s="31" t="s">
        <v>362</v>
      </c>
      <c r="D58" s="64">
        <f t="shared" ca="1" si="0"/>
        <v>6224</v>
      </c>
      <c r="E58" s="48" t="s">
        <v>1335</v>
      </c>
      <c r="G58" s="48" t="str">
        <f t="shared" ca="1" si="1"/>
        <v>Synonym von «überheblich»?</v>
      </c>
      <c r="H58" s="48" t="str">
        <f t="shared" ca="1" si="2"/>
        <v>hochmütig</v>
      </c>
      <c r="I58" s="48" t="str">
        <f t="shared" si="3"/>
        <v>DE</v>
      </c>
      <c r="J58" s="48" t="str">
        <f t="shared" si="4"/>
        <v>DE 58</v>
      </c>
    </row>
    <row r="59" spans="1:10" ht="17.25" customHeight="1" x14ac:dyDescent="0.2">
      <c r="A59" s="48">
        <v>59</v>
      </c>
      <c r="B59" s="31" t="s">
        <v>302</v>
      </c>
      <c r="C59" s="31" t="s">
        <v>274</v>
      </c>
      <c r="D59" s="64">
        <f t="shared" ca="1" si="0"/>
        <v>17629</v>
      </c>
      <c r="E59" s="48" t="s">
        <v>1335</v>
      </c>
      <c r="G59" s="48" t="str">
        <f t="shared" ca="1" si="1"/>
        <v>Synonym von «konsequent»?</v>
      </c>
      <c r="H59" s="48" t="str">
        <f t="shared" ca="1" si="2"/>
        <v>zielstrebig</v>
      </c>
      <c r="I59" s="48" t="str">
        <f t="shared" si="3"/>
        <v>DE</v>
      </c>
      <c r="J59" s="48" t="str">
        <f t="shared" si="4"/>
        <v>DE 59</v>
      </c>
    </row>
    <row r="60" spans="1:10" ht="17.25" customHeight="1" x14ac:dyDescent="0.2">
      <c r="A60" s="48">
        <v>60</v>
      </c>
      <c r="B60" s="31" t="s">
        <v>303</v>
      </c>
      <c r="C60" s="31" t="s">
        <v>363</v>
      </c>
      <c r="D60" s="64">
        <f t="shared" ca="1" si="0"/>
        <v>18327</v>
      </c>
      <c r="E60" s="48" t="s">
        <v>1335</v>
      </c>
      <c r="G60" s="48" t="str">
        <f t="shared" ca="1" si="1"/>
        <v>Synonym von «arbeitsam»?</v>
      </c>
      <c r="H60" s="48" t="str">
        <f t="shared" ca="1" si="2"/>
        <v>fleissig</v>
      </c>
      <c r="I60" s="48" t="str">
        <f t="shared" si="3"/>
        <v>DE</v>
      </c>
      <c r="J60" s="48" t="str">
        <f t="shared" si="4"/>
        <v>DE 60</v>
      </c>
    </row>
    <row r="61" spans="1:10" ht="17.25" customHeight="1" x14ac:dyDescent="0.2">
      <c r="A61" s="48">
        <v>61</v>
      </c>
      <c r="B61" s="31" t="s">
        <v>304</v>
      </c>
      <c r="C61" s="31" t="s">
        <v>364</v>
      </c>
      <c r="D61" s="64">
        <f t="shared" ca="1" si="0"/>
        <v>4778</v>
      </c>
      <c r="E61" s="48" t="s">
        <v>1335</v>
      </c>
      <c r="G61" s="48" t="str">
        <f t="shared" ca="1" si="1"/>
        <v>Synonym von «naiv»?</v>
      </c>
      <c r="H61" s="48" t="str">
        <f t="shared" ca="1" si="2"/>
        <v>leichtgläubig</v>
      </c>
      <c r="I61" s="48" t="str">
        <f t="shared" si="3"/>
        <v>DE</v>
      </c>
      <c r="J61" s="48" t="str">
        <f t="shared" si="4"/>
        <v>DE 61</v>
      </c>
    </row>
    <row r="62" spans="1:10" ht="17.25" customHeight="1" x14ac:dyDescent="0.2">
      <c r="A62" s="48">
        <v>62</v>
      </c>
      <c r="B62" s="31" t="s">
        <v>305</v>
      </c>
      <c r="C62" s="31" t="s">
        <v>365</v>
      </c>
      <c r="D62" s="64">
        <f t="shared" ca="1" si="0"/>
        <v>13182</v>
      </c>
      <c r="E62" s="48" t="s">
        <v>1335</v>
      </c>
      <c r="G62" s="48" t="str">
        <f t="shared" ca="1" si="1"/>
        <v>Synonym von «zielbewusst»?</v>
      </c>
      <c r="H62" s="48" t="str">
        <f t="shared" ca="1" si="2"/>
        <v>entschlossen</v>
      </c>
      <c r="I62" s="48" t="str">
        <f t="shared" si="3"/>
        <v>DE</v>
      </c>
      <c r="J62" s="48" t="str">
        <f t="shared" si="4"/>
        <v>DE 62</v>
      </c>
    </row>
    <row r="63" spans="1:10" ht="17.25" customHeight="1" x14ac:dyDescent="0.2">
      <c r="A63" s="48">
        <v>63</v>
      </c>
      <c r="B63" s="31" t="s">
        <v>306</v>
      </c>
      <c r="C63" s="31" t="s">
        <v>366</v>
      </c>
      <c r="D63" s="64">
        <f t="shared" ca="1" si="0"/>
        <v>996</v>
      </c>
      <c r="E63" s="48" t="s">
        <v>1335</v>
      </c>
      <c r="G63" s="48" t="str">
        <f t="shared" ca="1" si="1"/>
        <v>Synonym von «unbeschwert»?</v>
      </c>
      <c r="H63" s="48" t="str">
        <f t="shared" ca="1" si="2"/>
        <v>sorglos</v>
      </c>
      <c r="I63" s="48" t="str">
        <f t="shared" si="3"/>
        <v>DE</v>
      </c>
      <c r="J63" s="48" t="str">
        <f t="shared" si="4"/>
        <v>DE 63</v>
      </c>
    </row>
    <row r="64" spans="1:10" ht="17.25" customHeight="1" x14ac:dyDescent="0.2">
      <c r="A64" s="48">
        <v>64</v>
      </c>
      <c r="B64" s="31" t="s">
        <v>307</v>
      </c>
      <c r="C64" s="31" t="s">
        <v>367</v>
      </c>
      <c r="D64" s="64">
        <f t="shared" ca="1" si="0"/>
        <v>14508</v>
      </c>
      <c r="E64" s="48" t="s">
        <v>1335</v>
      </c>
      <c r="G64" s="48" t="str">
        <f t="shared" ca="1" si="1"/>
        <v>Synonym von «unstet»?</v>
      </c>
      <c r="H64" s="48" t="str">
        <f t="shared" ca="1" si="2"/>
        <v>unberechenbar</v>
      </c>
      <c r="I64" s="48" t="str">
        <f t="shared" si="3"/>
        <v>DE</v>
      </c>
      <c r="J64" s="48" t="str">
        <f t="shared" si="4"/>
        <v>DE 64</v>
      </c>
    </row>
    <row r="65" spans="1:10" ht="17.25" customHeight="1" x14ac:dyDescent="0.2">
      <c r="A65" s="48">
        <v>65</v>
      </c>
      <c r="B65" s="31" t="s">
        <v>343</v>
      </c>
      <c r="C65" s="31" t="s">
        <v>341</v>
      </c>
      <c r="D65" s="64">
        <f t="shared" ref="D65:D72" ca="1" si="5">RANDBETWEEN(1,20000)</f>
        <v>8957</v>
      </c>
      <c r="E65" s="48" t="s">
        <v>1335</v>
      </c>
      <c r="G65" s="48" t="str">
        <f t="shared" ca="1" si="1"/>
        <v>Synonym von «wortkarg»?</v>
      </c>
      <c r="H65" s="48" t="str">
        <f t="shared" ca="1" si="2"/>
        <v>schweigsam</v>
      </c>
      <c r="I65" s="48" t="str">
        <f t="shared" si="3"/>
        <v>DE</v>
      </c>
      <c r="J65" s="48" t="str">
        <f t="shared" si="4"/>
        <v>DE 65</v>
      </c>
    </row>
    <row r="66" spans="1:10" ht="17.25" customHeight="1" x14ac:dyDescent="0.2">
      <c r="A66" s="48">
        <v>66</v>
      </c>
      <c r="B66" s="31" t="s">
        <v>298</v>
      </c>
      <c r="C66" s="31" t="s">
        <v>368</v>
      </c>
      <c r="D66" s="64">
        <f t="shared" ca="1" si="5"/>
        <v>4895</v>
      </c>
      <c r="E66" s="48" t="s">
        <v>1335</v>
      </c>
      <c r="G66" s="48" t="str">
        <f t="shared" ref="G66:G72" ca="1" si="6">CONCATENATE("Synonym von «",INDIRECT("B"&amp;MATCH(SMALL(D$1:D$72,ROW()),D$1:D$72,0)),"»?")</f>
        <v>Synonym von «parteiisch»?</v>
      </c>
      <c r="H66" s="48" t="str">
        <f t="shared" ref="H66:H72" ca="1" si="7">INDIRECT("c"&amp;MATCH(SMALL(D$1:D$72,ROW()),D$1:D$72,0))</f>
        <v>befangen</v>
      </c>
      <c r="I66" s="48" t="str">
        <f t="shared" ref="I66:I72" si="8">E66</f>
        <v>DE</v>
      </c>
      <c r="J66" s="48" t="str">
        <f t="shared" ref="J66:J72" si="9">CONCATENATE(I66," ",A66)</f>
        <v>DE 66</v>
      </c>
    </row>
    <row r="67" spans="1:10" ht="17.25" customHeight="1" x14ac:dyDescent="0.2">
      <c r="A67" s="48">
        <v>67</v>
      </c>
      <c r="B67" s="31" t="s">
        <v>369</v>
      </c>
      <c r="C67" s="31" t="s">
        <v>370</v>
      </c>
      <c r="D67" s="64">
        <f t="shared" ca="1" si="5"/>
        <v>6719</v>
      </c>
      <c r="E67" s="48" t="s">
        <v>1335</v>
      </c>
      <c r="G67" s="48" t="str">
        <f t="shared" ca="1" si="6"/>
        <v>Synonym von «realistisch»?</v>
      </c>
      <c r="H67" s="48" t="str">
        <f t="shared" ca="1" si="7"/>
        <v>vernünftig</v>
      </c>
      <c r="I67" s="48" t="str">
        <f t="shared" si="8"/>
        <v>DE</v>
      </c>
      <c r="J67" s="48" t="str">
        <f t="shared" si="9"/>
        <v>DE 67</v>
      </c>
    </row>
    <row r="68" spans="1:10" ht="17.25" customHeight="1" x14ac:dyDescent="0.2">
      <c r="A68" s="48">
        <v>68</v>
      </c>
      <c r="B68" s="31" t="s">
        <v>371</v>
      </c>
      <c r="C68" s="31" t="s">
        <v>372</v>
      </c>
      <c r="D68" s="64">
        <f t="shared" ca="1" si="5"/>
        <v>17252</v>
      </c>
      <c r="E68" s="48" t="s">
        <v>1335</v>
      </c>
      <c r="G68" s="48" t="str">
        <f t="shared" ca="1" si="6"/>
        <v>Synonym von «versponnen»?</v>
      </c>
      <c r="H68" s="48" t="str">
        <f t="shared" ca="1" si="7"/>
        <v>weltfremd</v>
      </c>
      <c r="I68" s="48" t="str">
        <f t="shared" si="8"/>
        <v>DE</v>
      </c>
      <c r="J68" s="48" t="str">
        <f t="shared" si="9"/>
        <v>DE 68</v>
      </c>
    </row>
    <row r="69" spans="1:10" ht="17.25" customHeight="1" x14ac:dyDescent="0.2">
      <c r="A69" s="48">
        <v>69</v>
      </c>
      <c r="B69" s="31" t="s">
        <v>373</v>
      </c>
      <c r="C69" s="31" t="s">
        <v>352</v>
      </c>
      <c r="D69" s="64">
        <f t="shared" ca="1" si="5"/>
        <v>8048</v>
      </c>
      <c r="E69" s="48" t="s">
        <v>1335</v>
      </c>
      <c r="G69" s="48" t="str">
        <f t="shared" ca="1" si="6"/>
        <v>Synonym von «wissensdurstig»?</v>
      </c>
      <c r="H69" s="48" t="str">
        <f t="shared" ca="1" si="7"/>
        <v>neugierig</v>
      </c>
      <c r="I69" s="48" t="str">
        <f t="shared" si="8"/>
        <v>DE</v>
      </c>
      <c r="J69" s="48" t="str">
        <f t="shared" si="9"/>
        <v>DE 69</v>
      </c>
    </row>
    <row r="70" spans="1:10" ht="17.25" customHeight="1" x14ac:dyDescent="0.2">
      <c r="A70" s="48">
        <v>70</v>
      </c>
      <c r="B70" s="31" t="s">
        <v>374</v>
      </c>
      <c r="C70" s="31" t="s">
        <v>375</v>
      </c>
      <c r="D70" s="64">
        <f t="shared" ca="1" si="5"/>
        <v>14498</v>
      </c>
      <c r="E70" s="48" t="s">
        <v>1335</v>
      </c>
      <c r="G70" s="48" t="str">
        <f t="shared" ca="1" si="6"/>
        <v>Synonym von «altklug»?</v>
      </c>
      <c r="H70" s="48" t="str">
        <f t="shared" ca="1" si="7"/>
        <v>vorlaut</v>
      </c>
      <c r="I70" s="48" t="str">
        <f t="shared" si="8"/>
        <v>DE</v>
      </c>
      <c r="J70" s="48" t="str">
        <f t="shared" si="9"/>
        <v>DE 70</v>
      </c>
    </row>
    <row r="71" spans="1:10" ht="17.25" customHeight="1" x14ac:dyDescent="0.2">
      <c r="A71" s="48">
        <v>71</v>
      </c>
      <c r="B71" s="31" t="s">
        <v>376</v>
      </c>
      <c r="C71" s="31" t="s">
        <v>377</v>
      </c>
      <c r="D71" s="64">
        <f t="shared" ca="1" si="5"/>
        <v>1893</v>
      </c>
      <c r="E71" s="48" t="s">
        <v>1335</v>
      </c>
      <c r="G71" s="48" t="str">
        <f t="shared" ca="1" si="6"/>
        <v>Synonym von «aggressiv»?</v>
      </c>
      <c r="H71" s="48" t="str">
        <f t="shared" ca="1" si="7"/>
        <v>angriffslustig</v>
      </c>
      <c r="I71" s="48" t="str">
        <f t="shared" si="8"/>
        <v>DE</v>
      </c>
      <c r="J71" s="48" t="str">
        <f t="shared" si="9"/>
        <v>DE 71</v>
      </c>
    </row>
    <row r="72" spans="1:10" ht="17.25" customHeight="1" x14ac:dyDescent="0.2">
      <c r="A72" s="48">
        <v>72</v>
      </c>
      <c r="B72" s="31" t="s">
        <v>378</v>
      </c>
      <c r="C72" s="31" t="s">
        <v>379</v>
      </c>
      <c r="D72" s="64">
        <f t="shared" ca="1" si="5"/>
        <v>9952</v>
      </c>
      <c r="E72" s="48" t="s">
        <v>1335</v>
      </c>
      <c r="G72" s="48" t="str">
        <f t="shared" ca="1" si="6"/>
        <v>Synonym von «eingebildet»?</v>
      </c>
      <c r="H72" s="48" t="str">
        <f t="shared" ca="1" si="7"/>
        <v>eitel</v>
      </c>
      <c r="I72" s="48" t="str">
        <f t="shared" si="8"/>
        <v>DE</v>
      </c>
      <c r="J72" s="48" t="str">
        <f t="shared" si="9"/>
        <v>DE 72</v>
      </c>
    </row>
    <row r="84" spans="2:5" ht="17.25" customHeight="1" x14ac:dyDescent="0.2">
      <c r="B84" s="66"/>
      <c r="C84" s="66"/>
      <c r="D84" s="66"/>
      <c r="E84" s="52"/>
    </row>
  </sheetData>
  <pageMargins left="0.78740157499999996" right="0.78740157499999996" top="0.984251969" bottom="0.984251969" header="0.4921259845" footer="0.492125984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6"/>
  <sheetViews>
    <sheetView showZeros="0" topLeftCell="A94" workbookViewId="0">
      <selection activeCell="B104" sqref="B104"/>
    </sheetView>
  </sheetViews>
  <sheetFormatPr baseColWidth="10" defaultColWidth="10.85546875" defaultRowHeight="17.25" customHeight="1" x14ac:dyDescent="0.2"/>
  <cols>
    <col min="1" max="1" width="10.85546875" style="41"/>
    <col min="2" max="2" width="46.140625" style="39" customWidth="1"/>
    <col min="3" max="3" width="33.28515625" style="39" customWidth="1"/>
    <col min="4" max="4" width="10.85546875" style="39"/>
    <col min="5" max="6" width="10.85546875" style="41"/>
    <col min="7" max="7" width="26.140625" style="41" customWidth="1"/>
    <col min="8" max="8" width="27.42578125" style="41" customWidth="1"/>
    <col min="9" max="16384" width="10.85546875" style="41"/>
  </cols>
  <sheetData>
    <row r="1" spans="1:9" ht="17.25" customHeight="1" x14ac:dyDescent="0.2">
      <c r="A1" s="41">
        <v>1</v>
      </c>
      <c r="B1" s="41" t="s">
        <v>1328</v>
      </c>
      <c r="C1" s="41" t="s">
        <v>951</v>
      </c>
      <c r="D1" s="39">
        <v>1</v>
      </c>
      <c r="G1" s="41" t="str">
        <f ca="1">INDIRECT("B"&amp;MATCH(SMALL(D$1:D$500,ROW()),D$1:D$500,0))</f>
        <v>Schön, dich kennen zu lernen.</v>
      </c>
      <c r="H1" s="41" t="str">
        <f ca="1">INDIRECT("c"&amp;MATCH(SMALL(D$1:D$500,ROW()),D$1:D$500,0))</f>
        <v>Nice to meet you.</v>
      </c>
      <c r="I1" s="41" t="str">
        <f>CONCATENATE("EN ",A1)</f>
        <v>EN 1</v>
      </c>
    </row>
    <row r="2" spans="1:9" ht="17.25" customHeight="1" x14ac:dyDescent="0.2">
      <c r="A2" s="41">
        <v>2</v>
      </c>
      <c r="B2" s="41" t="s">
        <v>1329</v>
      </c>
      <c r="C2" s="41" t="s">
        <v>1330</v>
      </c>
      <c r="D2" s="39">
        <v>2</v>
      </c>
      <c r="G2" s="41" t="str">
        <f t="shared" ref="G2:G65" ca="1" si="0">INDIRECT("B"&amp;MATCH(SMALL(D$1:D$500,ROW()),D$1:D$500,0))</f>
        <v>Wie spät ist es?</v>
      </c>
      <c r="H2" s="41" t="str">
        <f t="shared" ref="H2:H65" ca="1" si="1">INDIRECT("c"&amp;MATCH(SMALL(D$1:D$500,ROW()),D$1:D$500,0))</f>
        <v>What's the time?</v>
      </c>
      <c r="I2" s="41" t="str">
        <f t="shared" ref="I2:I65" si="2">CONCATENATE("EN ",A2)</f>
        <v>EN 2</v>
      </c>
    </row>
    <row r="3" spans="1:9" ht="17.25" customHeight="1" x14ac:dyDescent="0.2">
      <c r="A3" s="41">
        <v>3</v>
      </c>
      <c r="B3" s="41" t="s">
        <v>1331</v>
      </c>
      <c r="C3" s="41" t="s">
        <v>1332</v>
      </c>
      <c r="D3" s="39">
        <v>3</v>
      </c>
      <c r="G3" s="41" t="str">
        <f t="shared" ca="1" si="0"/>
        <v>Es ist 8 Uhr.</v>
      </c>
      <c r="H3" s="41" t="str">
        <f t="shared" ca="1" si="1"/>
        <v>It's 8 o'clock</v>
      </c>
      <c r="I3" s="41" t="str">
        <f t="shared" si="2"/>
        <v>EN 3</v>
      </c>
    </row>
    <row r="4" spans="1:9" ht="17.25" customHeight="1" x14ac:dyDescent="0.2">
      <c r="A4" s="41">
        <v>4</v>
      </c>
      <c r="B4" s="41" t="s">
        <v>896</v>
      </c>
      <c r="C4" s="41" t="s">
        <v>897</v>
      </c>
      <c r="D4" s="39">
        <v>4</v>
      </c>
      <c r="G4" s="41" t="str">
        <f t="shared" ca="1" si="0"/>
        <v>Schön, dich / Sie zu sehen.</v>
      </c>
      <c r="H4" s="41" t="str">
        <f t="shared" ca="1" si="1"/>
        <v>Nice to see you.</v>
      </c>
      <c r="I4" s="41" t="str">
        <f t="shared" si="2"/>
        <v>EN 4</v>
      </c>
    </row>
    <row r="5" spans="1:9" ht="17.25" customHeight="1" x14ac:dyDescent="0.2">
      <c r="A5" s="41">
        <v>5</v>
      </c>
      <c r="B5" s="41" t="s">
        <v>898</v>
      </c>
      <c r="C5" s="41" t="s">
        <v>899</v>
      </c>
      <c r="D5" s="39">
        <v>5</v>
      </c>
      <c r="G5" s="41" t="str">
        <f t="shared" ca="1" si="0"/>
        <v>Schön, dich / Sie wiederzusehen.</v>
      </c>
      <c r="H5" s="41" t="str">
        <f t="shared" ca="1" si="1"/>
        <v>Nice to see you again.</v>
      </c>
      <c r="I5" s="41" t="str">
        <f t="shared" si="2"/>
        <v>EN 5</v>
      </c>
    </row>
    <row r="6" spans="1:9" ht="17.25" customHeight="1" x14ac:dyDescent="0.2">
      <c r="A6" s="41">
        <v>6</v>
      </c>
      <c r="B6" s="36" t="s">
        <v>900</v>
      </c>
      <c r="C6" s="36" t="s">
        <v>901</v>
      </c>
      <c r="D6" s="39">
        <v>6</v>
      </c>
      <c r="G6" s="41" t="str">
        <f t="shared" ca="1" si="0"/>
        <v>Auf Wiedersehen.</v>
      </c>
      <c r="H6" s="41" t="str">
        <f t="shared" ca="1" si="1"/>
        <v>Good bye.</v>
      </c>
      <c r="I6" s="41" t="str">
        <f t="shared" si="2"/>
        <v>EN 6</v>
      </c>
    </row>
    <row r="7" spans="1:9" ht="17.25" customHeight="1" x14ac:dyDescent="0.2">
      <c r="A7" s="41">
        <v>7</v>
      </c>
      <c r="B7" s="36" t="s">
        <v>902</v>
      </c>
      <c r="C7" s="36" t="s">
        <v>903</v>
      </c>
      <c r="D7" s="39">
        <v>7</v>
      </c>
      <c r="G7" s="41" t="str">
        <f t="shared" ca="1" si="0"/>
        <v>Tschüss.</v>
      </c>
      <c r="H7" s="41" t="str">
        <f t="shared" ca="1" si="1"/>
        <v>Bye. / See you.</v>
      </c>
      <c r="I7" s="41" t="str">
        <f t="shared" si="2"/>
        <v>EN 7</v>
      </c>
    </row>
    <row r="8" spans="1:9" ht="17.25" customHeight="1" x14ac:dyDescent="0.2">
      <c r="A8" s="41">
        <v>8</v>
      </c>
      <c r="B8" s="36" t="s">
        <v>904</v>
      </c>
      <c r="C8" s="36" t="s">
        <v>905</v>
      </c>
      <c r="D8" s="39">
        <v>8</v>
      </c>
      <c r="G8" s="41" t="str">
        <f t="shared" ca="1" si="0"/>
        <v>Bis später.</v>
      </c>
      <c r="H8" s="41" t="str">
        <f t="shared" ca="1" si="1"/>
        <v>See you later.</v>
      </c>
      <c r="I8" s="41" t="str">
        <f t="shared" si="2"/>
        <v>EN 8</v>
      </c>
    </row>
    <row r="9" spans="1:9" ht="17.25" customHeight="1" x14ac:dyDescent="0.2">
      <c r="A9" s="41">
        <v>9</v>
      </c>
      <c r="B9" s="36" t="s">
        <v>906</v>
      </c>
      <c r="C9" s="36" t="s">
        <v>907</v>
      </c>
      <c r="D9" s="39">
        <v>9</v>
      </c>
      <c r="G9" s="41" t="str">
        <f t="shared" ca="1" si="0"/>
        <v>Bis bald.</v>
      </c>
      <c r="H9" s="41" t="str">
        <f t="shared" ca="1" si="1"/>
        <v>See you soon.</v>
      </c>
      <c r="I9" s="41" t="str">
        <f t="shared" si="2"/>
        <v>EN 9</v>
      </c>
    </row>
    <row r="10" spans="1:9" ht="17.25" customHeight="1" x14ac:dyDescent="0.2">
      <c r="A10" s="41">
        <v>10</v>
      </c>
      <c r="B10" s="36" t="s">
        <v>908</v>
      </c>
      <c r="C10" s="36" t="s">
        <v>909</v>
      </c>
      <c r="D10" s="39">
        <v>10</v>
      </c>
      <c r="G10" s="41" t="str">
        <f t="shared" ca="1" si="0"/>
        <v>Bis morgen.</v>
      </c>
      <c r="H10" s="41" t="str">
        <f t="shared" ca="1" si="1"/>
        <v>See you tomorrow.</v>
      </c>
      <c r="I10" s="41" t="str">
        <f t="shared" si="2"/>
        <v>EN 10</v>
      </c>
    </row>
    <row r="11" spans="1:9" ht="17.25" customHeight="1" x14ac:dyDescent="0.2">
      <c r="A11" s="41">
        <v>11</v>
      </c>
      <c r="B11" s="36" t="s">
        <v>910</v>
      </c>
      <c r="C11" s="36" t="s">
        <v>911</v>
      </c>
      <c r="D11" s="39">
        <v>11</v>
      </c>
      <c r="G11" s="41" t="str">
        <f t="shared" ca="1" si="0"/>
        <v>Bis nächste Woche.</v>
      </c>
      <c r="H11" s="41" t="str">
        <f t="shared" ca="1" si="1"/>
        <v>See you next week.</v>
      </c>
      <c r="I11" s="41" t="str">
        <f t="shared" si="2"/>
        <v>EN 11</v>
      </c>
    </row>
    <row r="12" spans="1:9" ht="17.25" customHeight="1" x14ac:dyDescent="0.2">
      <c r="A12" s="41">
        <v>12</v>
      </c>
      <c r="B12" s="36" t="s">
        <v>912</v>
      </c>
      <c r="C12" s="36" t="s">
        <v>913</v>
      </c>
      <c r="D12" s="39">
        <v>12</v>
      </c>
      <c r="G12" s="41" t="str">
        <f t="shared" ca="1" si="0"/>
        <v>Gute Nacht.</v>
      </c>
      <c r="H12" s="41" t="str">
        <f t="shared" ca="1" si="1"/>
        <v>Good night.</v>
      </c>
      <c r="I12" s="41" t="str">
        <f t="shared" si="2"/>
        <v>EN 12</v>
      </c>
    </row>
    <row r="13" spans="1:9" ht="17.25" customHeight="1" x14ac:dyDescent="0.2">
      <c r="A13" s="41">
        <v>13</v>
      </c>
      <c r="B13" s="36" t="s">
        <v>914</v>
      </c>
      <c r="C13" s="36" t="s">
        <v>915</v>
      </c>
      <c r="D13" s="39">
        <v>13</v>
      </c>
      <c r="G13" s="41" t="str">
        <f t="shared" ca="1" si="0"/>
        <v>Wie geht es dir / Ihnen?</v>
      </c>
      <c r="H13" s="41" t="str">
        <f t="shared" ca="1" si="1"/>
        <v>How are you?</v>
      </c>
      <c r="I13" s="41" t="str">
        <f t="shared" si="2"/>
        <v>EN 13</v>
      </c>
    </row>
    <row r="14" spans="1:9" ht="17.25" customHeight="1" x14ac:dyDescent="0.2">
      <c r="A14" s="41">
        <v>14</v>
      </c>
      <c r="B14" s="36" t="s">
        <v>916</v>
      </c>
      <c r="C14" s="36" t="s">
        <v>917</v>
      </c>
      <c r="D14" s="39">
        <v>14</v>
      </c>
      <c r="G14" s="41" t="str">
        <f t="shared" ca="1" si="0"/>
        <v>Wie geht es dir / Ihnen heute?</v>
      </c>
      <c r="H14" s="41" t="str">
        <f t="shared" ca="1" si="1"/>
        <v>How are you today?</v>
      </c>
      <c r="I14" s="41" t="str">
        <f t="shared" si="2"/>
        <v>EN 14</v>
      </c>
    </row>
    <row r="15" spans="1:9" ht="17.25" customHeight="1" x14ac:dyDescent="0.2">
      <c r="A15" s="41">
        <v>15</v>
      </c>
      <c r="B15" s="30" t="s">
        <v>918</v>
      </c>
      <c r="C15" s="36" t="s">
        <v>919</v>
      </c>
      <c r="D15" s="39">
        <v>15</v>
      </c>
      <c r="G15" s="41" t="str">
        <f t="shared" ca="1" si="0"/>
        <v>Gut, danke.</v>
      </c>
      <c r="H15" s="41" t="str">
        <f t="shared" ca="1" si="1"/>
        <v>Fine, thank you/thanks.</v>
      </c>
      <c r="I15" s="41" t="str">
        <f t="shared" si="2"/>
        <v>EN 15</v>
      </c>
    </row>
    <row r="16" spans="1:9" ht="17.25" customHeight="1" x14ac:dyDescent="0.2">
      <c r="A16" s="41">
        <v>16</v>
      </c>
      <c r="B16" s="30" t="s">
        <v>920</v>
      </c>
      <c r="C16" s="36" t="s">
        <v>921</v>
      </c>
      <c r="D16" s="39">
        <v>16</v>
      </c>
      <c r="G16" s="41" t="str">
        <f t="shared" ca="1" si="0"/>
        <v>Sehr gut.</v>
      </c>
      <c r="H16" s="41" t="str">
        <f t="shared" ca="1" si="1"/>
        <v>Very well.</v>
      </c>
      <c r="I16" s="41" t="str">
        <f t="shared" si="2"/>
        <v>EN 16</v>
      </c>
    </row>
    <row r="17" spans="1:9" ht="17.25" customHeight="1" x14ac:dyDescent="0.2">
      <c r="A17" s="41">
        <v>17</v>
      </c>
      <c r="B17" s="36" t="s">
        <v>922</v>
      </c>
      <c r="C17" s="36" t="s">
        <v>923</v>
      </c>
      <c r="D17" s="39">
        <v>17</v>
      </c>
      <c r="G17" s="41" t="str">
        <f t="shared" ca="1" si="0"/>
        <v>Ich bin okay.</v>
      </c>
      <c r="H17" s="41" t="str">
        <f t="shared" ca="1" si="1"/>
        <v>I'm okay / all right.</v>
      </c>
      <c r="I17" s="41" t="str">
        <f t="shared" si="2"/>
        <v>EN 17</v>
      </c>
    </row>
    <row r="18" spans="1:9" ht="17.25" customHeight="1" x14ac:dyDescent="0.2">
      <c r="A18" s="41">
        <v>18</v>
      </c>
      <c r="B18" s="36" t="s">
        <v>924</v>
      </c>
      <c r="C18" s="36" t="s">
        <v>925</v>
      </c>
      <c r="D18" s="39">
        <v>18</v>
      </c>
      <c r="G18" s="41" t="str">
        <f t="shared" ca="1" si="0"/>
        <v>Was fehlt dir / Ihnen?</v>
      </c>
      <c r="H18" s="41" t="str">
        <f t="shared" ca="1" si="1"/>
        <v>What's wrong with you?</v>
      </c>
      <c r="I18" s="41" t="str">
        <f t="shared" si="2"/>
        <v>EN 18</v>
      </c>
    </row>
    <row r="19" spans="1:9" ht="17.25" customHeight="1" x14ac:dyDescent="0.2">
      <c r="A19" s="41">
        <v>19</v>
      </c>
      <c r="B19" s="36" t="s">
        <v>926</v>
      </c>
      <c r="C19" s="36" t="s">
        <v>927</v>
      </c>
      <c r="D19" s="39">
        <v>19</v>
      </c>
      <c r="G19" s="41" t="str">
        <f t="shared" ca="1" si="0"/>
        <v>Was ist mit dir / Ihnen los?</v>
      </c>
      <c r="H19" s="41" t="str">
        <f t="shared" ca="1" si="1"/>
        <v>What's the matter with you?</v>
      </c>
      <c r="I19" s="41" t="str">
        <f t="shared" si="2"/>
        <v>EN 19</v>
      </c>
    </row>
    <row r="20" spans="1:9" ht="17.25" customHeight="1" x14ac:dyDescent="0.2">
      <c r="A20" s="41">
        <v>20</v>
      </c>
      <c r="B20" s="36" t="s">
        <v>928</v>
      </c>
      <c r="C20" s="36" t="s">
        <v>929</v>
      </c>
      <c r="D20" s="39">
        <v>20</v>
      </c>
      <c r="G20" s="41" t="str">
        <f t="shared" ca="1" si="0"/>
        <v>Bist du / Sind Sie okay?</v>
      </c>
      <c r="H20" s="41" t="str">
        <f t="shared" ca="1" si="1"/>
        <v>Are you all right?</v>
      </c>
      <c r="I20" s="41" t="str">
        <f t="shared" si="2"/>
        <v>EN 20</v>
      </c>
    </row>
    <row r="21" spans="1:9" ht="17.25" customHeight="1" x14ac:dyDescent="0.2">
      <c r="A21" s="41">
        <v>21</v>
      </c>
      <c r="B21" s="36" t="s">
        <v>930</v>
      </c>
      <c r="C21" s="40" t="s">
        <v>934</v>
      </c>
      <c r="D21" s="39">
        <v>21</v>
      </c>
      <c r="G21" s="41" t="str">
        <f t="shared" ca="1" si="0"/>
        <v>Ich bin müde.</v>
      </c>
      <c r="H21" s="41" t="str">
        <f t="shared" ca="1" si="1"/>
        <v>I'm tired.</v>
      </c>
      <c r="I21" s="41" t="str">
        <f t="shared" si="2"/>
        <v>EN 21</v>
      </c>
    </row>
    <row r="22" spans="1:9" ht="17.25" customHeight="1" x14ac:dyDescent="0.2">
      <c r="A22" s="41">
        <v>22</v>
      </c>
      <c r="B22" s="36" t="s">
        <v>931</v>
      </c>
      <c r="C22" s="40" t="s">
        <v>935</v>
      </c>
      <c r="D22" s="39">
        <v>22</v>
      </c>
      <c r="G22" s="41" t="str">
        <f t="shared" ca="1" si="0"/>
        <v>Ich bin geschafft.</v>
      </c>
      <c r="H22" s="41" t="str">
        <f t="shared" ca="1" si="1"/>
        <v>I'm exhausted.</v>
      </c>
      <c r="I22" s="41" t="str">
        <f t="shared" si="2"/>
        <v>EN 22</v>
      </c>
    </row>
    <row r="23" spans="1:9" ht="17.25" customHeight="1" x14ac:dyDescent="0.2">
      <c r="A23" s="41">
        <v>23</v>
      </c>
      <c r="B23" s="36" t="s">
        <v>932</v>
      </c>
      <c r="C23" s="36" t="s">
        <v>933</v>
      </c>
      <c r="D23" s="39">
        <v>23</v>
      </c>
      <c r="G23" s="41" t="str">
        <f t="shared" ca="1" si="0"/>
        <v>Ich hab eine Erkältung.</v>
      </c>
      <c r="H23" s="41" t="str">
        <f t="shared" ca="1" si="1"/>
        <v>I've got a cold.</v>
      </c>
      <c r="I23" s="41" t="str">
        <f t="shared" si="2"/>
        <v>EN 23</v>
      </c>
    </row>
    <row r="24" spans="1:9" ht="17.25" customHeight="1" x14ac:dyDescent="0.2">
      <c r="A24" s="41">
        <v>24</v>
      </c>
      <c r="B24" s="36" t="s">
        <v>936</v>
      </c>
      <c r="C24" s="36" t="s">
        <v>937</v>
      </c>
      <c r="D24" s="39">
        <v>24</v>
      </c>
      <c r="G24" s="41" t="str">
        <f t="shared" ca="1" si="0"/>
        <v>Guten Morgen.</v>
      </c>
      <c r="H24" s="41" t="str">
        <f t="shared" ca="1" si="1"/>
        <v>Good morning.</v>
      </c>
      <c r="I24" s="41" t="str">
        <f t="shared" si="2"/>
        <v>EN 24</v>
      </c>
    </row>
    <row r="25" spans="1:9" ht="17.25" customHeight="1" x14ac:dyDescent="0.2">
      <c r="A25" s="41">
        <v>25</v>
      </c>
      <c r="B25" s="40" t="s">
        <v>940</v>
      </c>
      <c r="C25" s="40" t="s">
        <v>941</v>
      </c>
      <c r="D25" s="39">
        <v>25</v>
      </c>
      <c r="G25" s="41" t="str">
        <f t="shared" ca="1" si="0"/>
        <v>Guten Nachmittag.</v>
      </c>
      <c r="H25" s="41" t="str">
        <f t="shared" ca="1" si="1"/>
        <v>Good afternoon.</v>
      </c>
      <c r="I25" s="41" t="str">
        <f t="shared" si="2"/>
        <v>EN 25</v>
      </c>
    </row>
    <row r="26" spans="1:9" ht="17.25" customHeight="1" x14ac:dyDescent="0.2">
      <c r="A26" s="41">
        <v>26</v>
      </c>
      <c r="B26" s="36" t="s">
        <v>938</v>
      </c>
      <c r="C26" s="36" t="s">
        <v>939</v>
      </c>
      <c r="D26" s="39">
        <v>26</v>
      </c>
      <c r="G26" s="41" t="str">
        <f t="shared" ca="1" si="0"/>
        <v>Guten Abend.</v>
      </c>
      <c r="H26" s="41" t="str">
        <f t="shared" ca="1" si="1"/>
        <v>Good evening</v>
      </c>
      <c r="I26" s="41" t="str">
        <f t="shared" si="2"/>
        <v>EN 26</v>
      </c>
    </row>
    <row r="27" spans="1:9" ht="17.25" customHeight="1" x14ac:dyDescent="0.2">
      <c r="A27" s="41">
        <v>27</v>
      </c>
      <c r="B27" s="40" t="s">
        <v>1038</v>
      </c>
      <c r="C27" s="36" t="s">
        <v>942</v>
      </c>
      <c r="D27" s="39">
        <v>27</v>
      </c>
      <c r="G27" s="41" t="str">
        <f t="shared" ca="1" si="0"/>
        <v>Wie heisst du / Wie heissen Sie?</v>
      </c>
      <c r="H27" s="41" t="str">
        <f t="shared" ca="1" si="1"/>
        <v>What's your name?</v>
      </c>
      <c r="I27" s="41" t="str">
        <f t="shared" si="2"/>
        <v>EN 27</v>
      </c>
    </row>
    <row r="28" spans="1:9" ht="17.25" customHeight="1" x14ac:dyDescent="0.2">
      <c r="A28" s="41">
        <v>28</v>
      </c>
      <c r="B28" s="36" t="s">
        <v>943</v>
      </c>
      <c r="C28" s="36" t="s">
        <v>944</v>
      </c>
      <c r="D28" s="39">
        <v>28</v>
      </c>
      <c r="G28" s="41" t="str">
        <f t="shared" ca="1" si="0"/>
        <v>Wer bist du? / Wer sind Sie?</v>
      </c>
      <c r="H28" s="41" t="str">
        <f t="shared" ca="1" si="1"/>
        <v>Who are you?</v>
      </c>
      <c r="I28" s="41" t="str">
        <f t="shared" si="2"/>
        <v>EN 28</v>
      </c>
    </row>
    <row r="29" spans="1:9" ht="17.25" customHeight="1" x14ac:dyDescent="0.2">
      <c r="A29" s="41">
        <v>29</v>
      </c>
      <c r="B29" s="36" t="s">
        <v>945</v>
      </c>
      <c r="C29" s="36" t="s">
        <v>946</v>
      </c>
      <c r="D29" s="39">
        <v>29</v>
      </c>
      <c r="G29" s="41" t="str">
        <f t="shared" ca="1" si="0"/>
        <v>Mein Name ist …</v>
      </c>
      <c r="H29" s="41" t="str">
        <f t="shared" ca="1" si="1"/>
        <v>My name is …</v>
      </c>
      <c r="I29" s="41" t="str">
        <f t="shared" si="2"/>
        <v>EN 29</v>
      </c>
    </row>
    <row r="30" spans="1:9" ht="17.25" customHeight="1" x14ac:dyDescent="0.2">
      <c r="A30" s="41">
        <v>30</v>
      </c>
      <c r="B30" s="36" t="s">
        <v>947</v>
      </c>
      <c r="C30" s="36" t="s">
        <v>948</v>
      </c>
      <c r="D30" s="39">
        <v>30</v>
      </c>
      <c r="G30" s="41" t="str">
        <f t="shared" ca="1" si="0"/>
        <v>Ich bin …</v>
      </c>
      <c r="H30" s="41" t="str">
        <f t="shared" ca="1" si="1"/>
        <v>I am …</v>
      </c>
      <c r="I30" s="41" t="str">
        <f t="shared" si="2"/>
        <v>EN 30</v>
      </c>
    </row>
    <row r="31" spans="1:9" ht="17.25" customHeight="1" x14ac:dyDescent="0.2">
      <c r="A31" s="41">
        <v>31</v>
      </c>
      <c r="B31" s="36" t="s">
        <v>949</v>
      </c>
      <c r="C31" s="36" t="s">
        <v>950</v>
      </c>
      <c r="D31" s="39">
        <v>31</v>
      </c>
      <c r="G31" s="41" t="str">
        <f t="shared" ca="1" si="0"/>
        <v>Meine Freunde nennen mich …</v>
      </c>
      <c r="H31" s="41" t="str">
        <f t="shared" ca="1" si="1"/>
        <v>My friends call me …</v>
      </c>
      <c r="I31" s="41" t="str">
        <f t="shared" si="2"/>
        <v>EN 31</v>
      </c>
    </row>
    <row r="32" spans="1:9" ht="17.25" customHeight="1" x14ac:dyDescent="0.2">
      <c r="A32" s="41">
        <v>32</v>
      </c>
      <c r="B32" s="36" t="s">
        <v>895</v>
      </c>
      <c r="C32" s="36" t="s">
        <v>951</v>
      </c>
      <c r="D32" s="39">
        <v>32</v>
      </c>
      <c r="G32" s="41" t="str">
        <f t="shared" ca="1" si="0"/>
        <v>Schön, dich / Sie kennen zu lernen.</v>
      </c>
      <c r="H32" s="41" t="str">
        <f t="shared" ca="1" si="1"/>
        <v>Nice to meet you.</v>
      </c>
      <c r="I32" s="41" t="str">
        <f t="shared" si="2"/>
        <v>EN 32</v>
      </c>
    </row>
    <row r="33" spans="1:9" ht="17.25" customHeight="1" x14ac:dyDescent="0.2">
      <c r="A33" s="41">
        <v>33</v>
      </c>
      <c r="B33" s="63" t="s">
        <v>952</v>
      </c>
      <c r="C33" s="40" t="s">
        <v>1488</v>
      </c>
      <c r="D33" s="39">
        <v>33</v>
      </c>
      <c r="G33" s="41" t="str">
        <f t="shared" ca="1" si="0"/>
        <v>schüchtern, zurückhaltend</v>
      </c>
      <c r="H33" s="41" t="str">
        <f t="shared" ca="1" si="1"/>
        <v>shy</v>
      </c>
      <c r="I33" s="41" t="str">
        <f t="shared" si="2"/>
        <v>EN 33</v>
      </c>
    </row>
    <row r="34" spans="1:9" ht="17.25" customHeight="1" x14ac:dyDescent="0.2">
      <c r="A34" s="41">
        <v>34</v>
      </c>
      <c r="B34" s="40" t="s">
        <v>287</v>
      </c>
      <c r="C34" s="40" t="s">
        <v>1489</v>
      </c>
      <c r="D34" s="39">
        <v>34</v>
      </c>
      <c r="G34" s="41" t="str">
        <f t="shared" ca="1" si="0"/>
        <v>ruhig</v>
      </c>
      <c r="H34" s="41" t="str">
        <f t="shared" ca="1" si="1"/>
        <v>quiet</v>
      </c>
      <c r="I34" s="41" t="str">
        <f t="shared" si="2"/>
        <v>EN 34</v>
      </c>
    </row>
    <row r="35" spans="1:9" ht="17.25" customHeight="1" x14ac:dyDescent="0.2">
      <c r="A35" s="41">
        <v>35</v>
      </c>
      <c r="B35" s="40" t="s">
        <v>953</v>
      </c>
      <c r="C35" s="40" t="s">
        <v>1490</v>
      </c>
      <c r="D35" s="39">
        <v>35</v>
      </c>
      <c r="G35" s="41" t="str">
        <f t="shared" ca="1" si="0"/>
        <v>lebhaft</v>
      </c>
      <c r="H35" s="41" t="str">
        <f t="shared" ca="1" si="1"/>
        <v>lively</v>
      </c>
      <c r="I35" s="41" t="str">
        <f t="shared" si="2"/>
        <v>EN 35</v>
      </c>
    </row>
    <row r="36" spans="1:9" ht="17.25" customHeight="1" x14ac:dyDescent="0.2">
      <c r="A36" s="41">
        <v>36</v>
      </c>
      <c r="B36" s="40" t="s">
        <v>284</v>
      </c>
      <c r="C36" s="63" t="s">
        <v>1491</v>
      </c>
      <c r="D36" s="39">
        <v>36</v>
      </c>
      <c r="G36" s="41" t="str">
        <f t="shared" ca="1" si="0"/>
        <v>aktiv</v>
      </c>
      <c r="H36" s="41" t="str">
        <f t="shared" ca="1" si="1"/>
        <v>active</v>
      </c>
      <c r="I36" s="41" t="str">
        <f t="shared" si="2"/>
        <v>EN 36</v>
      </c>
    </row>
    <row r="37" spans="1:9" ht="17.25" customHeight="1" x14ac:dyDescent="0.2">
      <c r="A37" s="41">
        <v>37</v>
      </c>
      <c r="B37" s="40" t="s">
        <v>954</v>
      </c>
      <c r="C37" s="40" t="s">
        <v>1492</v>
      </c>
      <c r="D37" s="39">
        <v>37</v>
      </c>
      <c r="G37" s="41" t="str">
        <f t="shared" ca="1" si="0"/>
        <v>locker</v>
      </c>
      <c r="H37" s="41" t="str">
        <f t="shared" ca="1" si="1"/>
        <v>easygoing</v>
      </c>
      <c r="I37" s="41" t="str">
        <f t="shared" si="2"/>
        <v>EN 37</v>
      </c>
    </row>
    <row r="38" spans="1:9" ht="17.25" customHeight="1" x14ac:dyDescent="0.2">
      <c r="A38" s="41">
        <v>38</v>
      </c>
      <c r="B38" s="40" t="s">
        <v>955</v>
      </c>
      <c r="C38" s="40" t="s">
        <v>1493</v>
      </c>
      <c r="D38" s="39">
        <v>38</v>
      </c>
      <c r="G38" s="41" t="str">
        <f t="shared" ca="1" si="0"/>
        <v>offen, kontaktfreudig</v>
      </c>
      <c r="H38" s="41" t="str">
        <f t="shared" ca="1" si="1"/>
        <v>outgoing</v>
      </c>
      <c r="I38" s="41" t="str">
        <f t="shared" si="2"/>
        <v>EN 38</v>
      </c>
    </row>
    <row r="39" spans="1:9" ht="17.25" customHeight="1" x14ac:dyDescent="0.2">
      <c r="A39" s="41">
        <v>39</v>
      </c>
      <c r="B39" s="40" t="s">
        <v>956</v>
      </c>
      <c r="C39" s="40" t="s">
        <v>1494</v>
      </c>
      <c r="D39" s="39">
        <v>39</v>
      </c>
      <c r="G39" s="41" t="str">
        <f t="shared" ca="1" si="0"/>
        <v>nett</v>
      </c>
      <c r="H39" s="41" t="str">
        <f t="shared" ca="1" si="1"/>
        <v>nice</v>
      </c>
      <c r="I39" s="41" t="str">
        <f t="shared" si="2"/>
        <v>EN 39</v>
      </c>
    </row>
    <row r="40" spans="1:9" ht="17.25" customHeight="1" x14ac:dyDescent="0.2">
      <c r="A40" s="41">
        <v>40</v>
      </c>
      <c r="B40" s="40" t="s">
        <v>306</v>
      </c>
      <c r="C40" s="40" t="s">
        <v>1495</v>
      </c>
      <c r="D40" s="39">
        <v>40</v>
      </c>
      <c r="G40" s="41" t="str">
        <f t="shared" ca="1" si="0"/>
        <v>freundlich</v>
      </c>
      <c r="H40" s="41" t="str">
        <f t="shared" ca="1" si="1"/>
        <v>friendly</v>
      </c>
      <c r="I40" s="41" t="str">
        <f t="shared" si="2"/>
        <v>EN 40</v>
      </c>
    </row>
    <row r="41" spans="1:9" ht="17.25" customHeight="1" x14ac:dyDescent="0.2">
      <c r="A41" s="41">
        <v>41</v>
      </c>
      <c r="B41" s="40" t="s">
        <v>957</v>
      </c>
      <c r="C41" s="40" t="s">
        <v>1496</v>
      </c>
      <c r="D41" s="39">
        <v>41</v>
      </c>
      <c r="G41" s="41" t="str">
        <f t="shared" ca="1" si="0"/>
        <v>lustig</v>
      </c>
      <c r="H41" s="41" t="str">
        <f t="shared" ca="1" si="1"/>
        <v>funny</v>
      </c>
      <c r="I41" s="41" t="str">
        <f t="shared" si="2"/>
        <v>EN 41</v>
      </c>
    </row>
    <row r="42" spans="1:9" ht="17.25" customHeight="1" x14ac:dyDescent="0.2">
      <c r="A42" s="41">
        <v>42</v>
      </c>
      <c r="B42" s="63" t="s">
        <v>358</v>
      </c>
      <c r="C42" s="40" t="s">
        <v>1497</v>
      </c>
      <c r="D42" s="39">
        <v>42</v>
      </c>
      <c r="G42" s="41" t="str">
        <f t="shared" ca="1" si="0"/>
        <v>fröhlich</v>
      </c>
      <c r="H42" s="41" t="str">
        <f t="shared" ca="1" si="1"/>
        <v>happy</v>
      </c>
      <c r="I42" s="41" t="str">
        <f t="shared" si="2"/>
        <v>EN 42</v>
      </c>
    </row>
    <row r="43" spans="1:9" ht="17.25" customHeight="1" x14ac:dyDescent="0.2">
      <c r="A43" s="41">
        <v>43</v>
      </c>
      <c r="B43" s="40" t="s">
        <v>958</v>
      </c>
      <c r="C43" s="40" t="s">
        <v>1498</v>
      </c>
      <c r="D43" s="39">
        <v>43</v>
      </c>
      <c r="G43" s="41" t="str">
        <f t="shared" ca="1" si="0"/>
        <v>nervig</v>
      </c>
      <c r="H43" s="41" t="str">
        <f t="shared" ca="1" si="1"/>
        <v>annoying</v>
      </c>
      <c r="I43" s="41" t="str">
        <f t="shared" si="2"/>
        <v>EN 43</v>
      </c>
    </row>
    <row r="44" spans="1:9" ht="17.25" customHeight="1" x14ac:dyDescent="0.2">
      <c r="A44" s="41">
        <v>44</v>
      </c>
      <c r="B44" s="40" t="s">
        <v>275</v>
      </c>
      <c r="C44" s="40" t="s">
        <v>1499</v>
      </c>
      <c r="D44" s="39">
        <v>44</v>
      </c>
      <c r="G44" s="41" t="str">
        <f t="shared" ca="1" si="0"/>
        <v>traurig</v>
      </c>
      <c r="H44" s="41" t="str">
        <f t="shared" ca="1" si="1"/>
        <v>sad</v>
      </c>
      <c r="I44" s="41" t="str">
        <f t="shared" si="2"/>
        <v>EN 44</v>
      </c>
    </row>
    <row r="45" spans="1:9" ht="17.25" customHeight="1" x14ac:dyDescent="0.2">
      <c r="A45" s="41">
        <v>45</v>
      </c>
      <c r="B45" s="40" t="s">
        <v>282</v>
      </c>
      <c r="C45" s="63" t="s">
        <v>1500</v>
      </c>
      <c r="D45" s="39">
        <v>45</v>
      </c>
      <c r="G45" s="41" t="str">
        <f t="shared" ca="1" si="0"/>
        <v>aggressiv</v>
      </c>
      <c r="H45" s="41" t="str">
        <f t="shared" ca="1" si="1"/>
        <v>aggressive</v>
      </c>
      <c r="I45" s="41" t="str">
        <f t="shared" si="2"/>
        <v>EN 45</v>
      </c>
    </row>
    <row r="46" spans="1:9" ht="17.25" customHeight="1" x14ac:dyDescent="0.2">
      <c r="A46" s="41">
        <v>46</v>
      </c>
      <c r="B46" s="40" t="s">
        <v>959</v>
      </c>
      <c r="C46" s="40" t="s">
        <v>1501</v>
      </c>
      <c r="D46" s="39">
        <v>46</v>
      </c>
      <c r="G46" s="41" t="str">
        <f t="shared" ca="1" si="0"/>
        <v>eine Nervensäge</v>
      </c>
      <c r="H46" s="41" t="str">
        <f t="shared" ca="1" si="1"/>
        <v>a pain in the neck</v>
      </c>
      <c r="I46" s="41" t="str">
        <f t="shared" si="2"/>
        <v>EN 46</v>
      </c>
    </row>
    <row r="47" spans="1:9" ht="17.25" customHeight="1" x14ac:dyDescent="0.2">
      <c r="A47" s="41">
        <v>47</v>
      </c>
      <c r="B47" s="40" t="s">
        <v>960</v>
      </c>
      <c r="C47" s="40" t="s">
        <v>1502</v>
      </c>
      <c r="D47" s="39">
        <v>47</v>
      </c>
      <c r="G47" s="41" t="str">
        <f t="shared" ca="1" si="0"/>
        <v>Ohrringe</v>
      </c>
      <c r="H47" s="41" t="str">
        <f t="shared" ca="1" si="1"/>
        <v>earrings</v>
      </c>
      <c r="I47" s="41" t="str">
        <f t="shared" si="2"/>
        <v>EN 47</v>
      </c>
    </row>
    <row r="48" spans="1:9" ht="17.25" customHeight="1" x14ac:dyDescent="0.2">
      <c r="A48" s="41">
        <v>48</v>
      </c>
      <c r="B48" s="40" t="s">
        <v>961</v>
      </c>
      <c r="C48" s="40" t="s">
        <v>1503</v>
      </c>
      <c r="D48" s="39">
        <v>48</v>
      </c>
      <c r="G48" s="41" t="str">
        <f t="shared" ca="1" si="0"/>
        <v>eine Kette</v>
      </c>
      <c r="H48" s="41" t="str">
        <f t="shared" ca="1" si="1"/>
        <v>a necklace</v>
      </c>
      <c r="I48" s="41" t="str">
        <f t="shared" si="2"/>
        <v>EN 48</v>
      </c>
    </row>
    <row r="49" spans="1:9" ht="17.25" customHeight="1" x14ac:dyDescent="0.2">
      <c r="A49" s="41">
        <v>49</v>
      </c>
      <c r="B49" s="40" t="s">
        <v>962</v>
      </c>
      <c r="C49" s="40" t="s">
        <v>1504</v>
      </c>
      <c r="D49" s="39">
        <v>49</v>
      </c>
      <c r="G49" s="41" t="str">
        <f t="shared" ca="1" si="0"/>
        <v>ein Armband</v>
      </c>
      <c r="H49" s="41" t="str">
        <f t="shared" ca="1" si="1"/>
        <v>a wristband</v>
      </c>
      <c r="I49" s="41" t="str">
        <f t="shared" si="2"/>
        <v>EN 49</v>
      </c>
    </row>
    <row r="50" spans="1:9" ht="17.25" customHeight="1" x14ac:dyDescent="0.2">
      <c r="A50" s="41">
        <v>50</v>
      </c>
      <c r="B50" s="40" t="s">
        <v>963</v>
      </c>
      <c r="C50" s="40" t="s">
        <v>1505</v>
      </c>
      <c r="D50" s="39">
        <v>50</v>
      </c>
      <c r="G50" s="41" t="str">
        <f t="shared" ca="1" si="0"/>
        <v>einen Armreifen</v>
      </c>
      <c r="H50" s="41" t="str">
        <f t="shared" ca="1" si="1"/>
        <v>a bracelet</v>
      </c>
      <c r="I50" s="41" t="str">
        <f t="shared" si="2"/>
        <v>EN 50</v>
      </c>
    </row>
    <row r="51" spans="1:9" ht="17.25" customHeight="1" x14ac:dyDescent="0.2">
      <c r="A51" s="41">
        <v>51</v>
      </c>
      <c r="B51" s="40" t="s">
        <v>964</v>
      </c>
      <c r="C51" s="40" t="s">
        <v>1506</v>
      </c>
      <c r="D51" s="39">
        <v>51</v>
      </c>
      <c r="G51" s="41" t="str">
        <f t="shared" ca="1" si="0"/>
        <v>eine Mütze/Kappe</v>
      </c>
      <c r="H51" s="41" t="str">
        <f t="shared" ca="1" si="1"/>
        <v>a cap</v>
      </c>
      <c r="I51" s="41" t="str">
        <f t="shared" si="2"/>
        <v>EN 51</v>
      </c>
    </row>
    <row r="52" spans="1:9" ht="17.25" customHeight="1" x14ac:dyDescent="0.2">
      <c r="A52" s="41">
        <v>52</v>
      </c>
      <c r="B52" s="40" t="s">
        <v>965</v>
      </c>
      <c r="C52" s="40" t="s">
        <v>1507</v>
      </c>
      <c r="D52" s="39">
        <v>52</v>
      </c>
      <c r="G52" s="41" t="str">
        <f t="shared" ca="1" si="0"/>
        <v>ein rotes Tuch</v>
      </c>
      <c r="H52" s="41" t="str">
        <f t="shared" ca="1" si="1"/>
        <v>a red scarf</v>
      </c>
      <c r="I52" s="41" t="str">
        <f t="shared" si="2"/>
        <v>EN 52</v>
      </c>
    </row>
    <row r="53" spans="1:9" ht="17.25" customHeight="1" x14ac:dyDescent="0.2">
      <c r="A53" s="41">
        <v>53</v>
      </c>
      <c r="B53" s="40" t="s">
        <v>966</v>
      </c>
      <c r="C53" s="40" t="s">
        <v>1508</v>
      </c>
      <c r="D53" s="39">
        <v>53</v>
      </c>
      <c r="G53" s="41" t="str">
        <f t="shared" ca="1" si="0"/>
        <v>eine Kravatte</v>
      </c>
      <c r="H53" s="41" t="str">
        <f t="shared" ca="1" si="1"/>
        <v>a tie</v>
      </c>
      <c r="I53" s="41" t="str">
        <f t="shared" si="2"/>
        <v>EN 53</v>
      </c>
    </row>
    <row r="54" spans="1:9" ht="17.25" customHeight="1" x14ac:dyDescent="0.2">
      <c r="A54" s="41">
        <v>54</v>
      </c>
      <c r="B54" s="36" t="s">
        <v>967</v>
      </c>
      <c r="C54" s="40" t="s">
        <v>1509</v>
      </c>
      <c r="D54" s="39">
        <v>54</v>
      </c>
      <c r="G54" s="41" t="str">
        <f t="shared" ca="1" si="0"/>
        <v>eine Brille</v>
      </c>
      <c r="H54" s="41" t="str">
        <f t="shared" ca="1" si="1"/>
        <v>glasses</v>
      </c>
      <c r="I54" s="41" t="str">
        <f t="shared" si="2"/>
        <v>EN 54</v>
      </c>
    </row>
    <row r="55" spans="1:9" ht="17.25" customHeight="1" x14ac:dyDescent="0.2">
      <c r="A55" s="41">
        <v>55</v>
      </c>
      <c r="B55" s="40" t="s">
        <v>968</v>
      </c>
      <c r="C55" s="40" t="s">
        <v>1510</v>
      </c>
      <c r="D55" s="39">
        <v>55</v>
      </c>
      <c r="G55" s="41" t="str">
        <f t="shared" ca="1" si="0"/>
        <v>Kontaktlinsen</v>
      </c>
      <c r="H55" s="41" t="str">
        <f t="shared" ca="1" si="1"/>
        <v>contact lenses</v>
      </c>
      <c r="I55" s="41" t="str">
        <f t="shared" si="2"/>
        <v>EN 55</v>
      </c>
    </row>
    <row r="56" spans="1:9" ht="17.25" customHeight="1" x14ac:dyDescent="0.2">
      <c r="A56" s="41">
        <v>56</v>
      </c>
      <c r="B56" s="40" t="s">
        <v>969</v>
      </c>
      <c r="C56" s="40" t="s">
        <v>1511</v>
      </c>
      <c r="D56" s="39">
        <v>56</v>
      </c>
      <c r="G56" s="41" t="str">
        <f t="shared" ca="1" si="0"/>
        <v>blaue  Augen</v>
      </c>
      <c r="H56" s="41" t="str">
        <f t="shared" ca="1" si="1"/>
        <v>blue eyes</v>
      </c>
      <c r="I56" s="41" t="str">
        <f t="shared" si="2"/>
        <v>EN 56</v>
      </c>
    </row>
    <row r="57" spans="1:9" ht="17.25" customHeight="1" x14ac:dyDescent="0.2">
      <c r="A57" s="41">
        <v>57</v>
      </c>
      <c r="B57" s="36" t="s">
        <v>970</v>
      </c>
      <c r="C57" s="40" t="s">
        <v>1512</v>
      </c>
      <c r="D57" s="39">
        <v>57</v>
      </c>
      <c r="G57" s="41" t="str">
        <f t="shared" ca="1" si="0"/>
        <v>einen Bart</v>
      </c>
      <c r="H57" s="41" t="str">
        <f t="shared" ca="1" si="1"/>
        <v>a beard</v>
      </c>
      <c r="I57" s="41" t="str">
        <f t="shared" si="2"/>
        <v>EN 57</v>
      </c>
    </row>
    <row r="58" spans="1:9" ht="17.25" customHeight="1" x14ac:dyDescent="0.2">
      <c r="A58" s="41">
        <v>58</v>
      </c>
      <c r="B58" s="36" t="s">
        <v>971</v>
      </c>
      <c r="C58" s="40" t="s">
        <v>1513</v>
      </c>
      <c r="D58" s="39">
        <v>58</v>
      </c>
      <c r="G58" s="41" t="str">
        <f t="shared" ca="1" si="0"/>
        <v>blonde Haare</v>
      </c>
      <c r="H58" s="41" t="str">
        <f t="shared" ca="1" si="1"/>
        <v>blond hair</v>
      </c>
      <c r="I58" s="41" t="str">
        <f t="shared" si="2"/>
        <v>EN 58</v>
      </c>
    </row>
    <row r="59" spans="1:9" ht="17.25" customHeight="1" x14ac:dyDescent="0.2">
      <c r="A59" s="41">
        <v>59</v>
      </c>
      <c r="B59" s="36" t="s">
        <v>972</v>
      </c>
      <c r="C59" s="40" t="s">
        <v>1514</v>
      </c>
      <c r="D59" s="39">
        <v>59</v>
      </c>
      <c r="G59" s="41" t="str">
        <f t="shared" ca="1" si="0"/>
        <v>kurze Haare</v>
      </c>
      <c r="H59" s="41" t="str">
        <f t="shared" ca="1" si="1"/>
        <v>short hair</v>
      </c>
      <c r="I59" s="41" t="str">
        <f t="shared" si="2"/>
        <v>EN 59</v>
      </c>
    </row>
    <row r="60" spans="1:9" ht="17.25" customHeight="1" x14ac:dyDescent="0.2">
      <c r="A60" s="41">
        <v>60</v>
      </c>
      <c r="B60" s="40" t="s">
        <v>973</v>
      </c>
      <c r="C60" s="40" t="s">
        <v>1515</v>
      </c>
      <c r="D60" s="39">
        <v>60</v>
      </c>
      <c r="G60" s="41" t="str">
        <f t="shared" ca="1" si="0"/>
        <v>lange Haare</v>
      </c>
      <c r="H60" s="41" t="str">
        <f t="shared" ca="1" si="1"/>
        <v>long hair</v>
      </c>
      <c r="I60" s="41" t="str">
        <f t="shared" si="2"/>
        <v>EN 60</v>
      </c>
    </row>
    <row r="61" spans="1:9" ht="17.25" customHeight="1" x14ac:dyDescent="0.2">
      <c r="A61" s="41">
        <v>61</v>
      </c>
      <c r="B61" s="40" t="s">
        <v>974</v>
      </c>
      <c r="C61" s="40" t="s">
        <v>1516</v>
      </c>
      <c r="D61" s="39">
        <v>61</v>
      </c>
      <c r="G61" s="41" t="str">
        <f t="shared" ca="1" si="0"/>
        <v>glatte Haare</v>
      </c>
      <c r="H61" s="41" t="str">
        <f t="shared" ca="1" si="1"/>
        <v>straight hair</v>
      </c>
      <c r="I61" s="41" t="str">
        <f t="shared" si="2"/>
        <v>EN 61</v>
      </c>
    </row>
    <row r="62" spans="1:9" ht="17.25" customHeight="1" x14ac:dyDescent="0.2">
      <c r="A62" s="41">
        <v>62</v>
      </c>
      <c r="B62" s="40" t="s">
        <v>975</v>
      </c>
      <c r="C62" s="40" t="s">
        <v>1517</v>
      </c>
      <c r="D62" s="39">
        <v>62</v>
      </c>
      <c r="G62" s="41" t="str">
        <f t="shared" ca="1" si="0"/>
        <v>Locken</v>
      </c>
      <c r="H62" s="41" t="str">
        <f t="shared" ca="1" si="1"/>
        <v>curly hair / curls</v>
      </c>
      <c r="I62" s="41" t="str">
        <f t="shared" si="2"/>
        <v>EN 62</v>
      </c>
    </row>
    <row r="63" spans="1:9" ht="17.25" customHeight="1" x14ac:dyDescent="0.2">
      <c r="A63" s="41">
        <v>63</v>
      </c>
      <c r="B63" s="40" t="s">
        <v>976</v>
      </c>
      <c r="C63" s="40" t="s">
        <v>1518</v>
      </c>
      <c r="D63" s="39">
        <v>63</v>
      </c>
      <c r="G63" s="41" t="str">
        <f t="shared" ca="1" si="0"/>
        <v>eine Glatze</v>
      </c>
      <c r="H63" s="41" t="str">
        <f t="shared" ca="1" si="1"/>
        <v>a bald head</v>
      </c>
      <c r="I63" s="41" t="str">
        <f t="shared" si="2"/>
        <v>EN 63</v>
      </c>
    </row>
    <row r="64" spans="1:9" ht="17.25" customHeight="1" x14ac:dyDescent="0.2">
      <c r="A64" s="41">
        <v>64</v>
      </c>
      <c r="B64" s="36" t="s">
        <v>977</v>
      </c>
      <c r="C64" s="40" t="s">
        <v>991</v>
      </c>
      <c r="D64" s="39">
        <v>64</v>
      </c>
      <c r="G64" s="41" t="str">
        <f t="shared" ca="1" si="0"/>
        <v>Vater</v>
      </c>
      <c r="H64" s="41" t="str">
        <f t="shared" ca="1" si="1"/>
        <v>father</v>
      </c>
      <c r="I64" s="41" t="str">
        <f t="shared" si="2"/>
        <v>EN 64</v>
      </c>
    </row>
    <row r="65" spans="1:9" ht="17.25" customHeight="1" x14ac:dyDescent="0.2">
      <c r="A65" s="41">
        <v>65</v>
      </c>
      <c r="B65" s="36" t="s">
        <v>978</v>
      </c>
      <c r="C65" s="40" t="s">
        <v>992</v>
      </c>
      <c r="D65" s="39">
        <v>65</v>
      </c>
      <c r="G65" s="41" t="str">
        <f t="shared" ca="1" si="0"/>
        <v>Papa, Vati</v>
      </c>
      <c r="H65" s="41" t="str">
        <f t="shared" ca="1" si="1"/>
        <v>dad</v>
      </c>
      <c r="I65" s="41" t="str">
        <f t="shared" si="2"/>
        <v>EN 65</v>
      </c>
    </row>
    <row r="66" spans="1:9" ht="17.25" customHeight="1" x14ac:dyDescent="0.2">
      <c r="A66" s="41">
        <v>66</v>
      </c>
      <c r="B66" s="36" t="s">
        <v>979</v>
      </c>
      <c r="C66" s="40" t="s">
        <v>993</v>
      </c>
      <c r="D66" s="39">
        <v>66</v>
      </c>
      <c r="G66" s="41" t="str">
        <f t="shared" ref="G66:G129" ca="1" si="3">INDIRECT("B"&amp;MATCH(SMALL(D$1:D$500,ROW()),D$1:D$500,0))</f>
        <v>Mutter</v>
      </c>
      <c r="H66" s="41" t="str">
        <f t="shared" ref="H66:H129" ca="1" si="4">INDIRECT("c"&amp;MATCH(SMALL(D$1:D$500,ROW()),D$1:D$500,0))</f>
        <v>mother</v>
      </c>
      <c r="I66" s="41" t="str">
        <f t="shared" ref="I66:I129" si="5">CONCATENATE("EN ",A66)</f>
        <v>EN 66</v>
      </c>
    </row>
    <row r="67" spans="1:9" ht="17.25" customHeight="1" x14ac:dyDescent="0.2">
      <c r="A67" s="41">
        <v>67</v>
      </c>
      <c r="B67" s="36" t="s">
        <v>980</v>
      </c>
      <c r="C67" s="40" t="s">
        <v>994</v>
      </c>
      <c r="D67" s="39">
        <v>67</v>
      </c>
      <c r="G67" s="41" t="str">
        <f t="shared" ca="1" si="3"/>
        <v>Mutti, Mami</v>
      </c>
      <c r="H67" s="41" t="str">
        <f t="shared" ca="1" si="4"/>
        <v>mum</v>
      </c>
      <c r="I67" s="41" t="str">
        <f t="shared" si="5"/>
        <v>EN 67</v>
      </c>
    </row>
    <row r="68" spans="1:9" ht="17.25" customHeight="1" x14ac:dyDescent="0.2">
      <c r="A68" s="41">
        <v>68</v>
      </c>
      <c r="B68" s="39" t="s">
        <v>1039</v>
      </c>
      <c r="C68" s="39" t="s">
        <v>990</v>
      </c>
      <c r="D68" s="39">
        <v>68</v>
      </c>
      <c r="G68" s="41" t="str">
        <f t="shared" ca="1" si="3"/>
        <v>Grossmutter</v>
      </c>
      <c r="H68" s="41" t="str">
        <f t="shared" ca="1" si="4"/>
        <v>grandmother</v>
      </c>
      <c r="I68" s="41" t="str">
        <f t="shared" si="5"/>
        <v>EN 68</v>
      </c>
    </row>
    <row r="69" spans="1:9" ht="17.25" customHeight="1" x14ac:dyDescent="0.2">
      <c r="A69" s="41">
        <v>69</v>
      </c>
      <c r="B69" s="36" t="s">
        <v>981</v>
      </c>
      <c r="C69" s="36" t="s">
        <v>982</v>
      </c>
      <c r="D69" s="39">
        <v>69</v>
      </c>
      <c r="G69" s="41" t="str">
        <f t="shared" ca="1" si="3"/>
        <v>Eltern</v>
      </c>
      <c r="H69" s="41" t="str">
        <f t="shared" ca="1" si="4"/>
        <v>parents</v>
      </c>
      <c r="I69" s="41" t="str">
        <f t="shared" si="5"/>
        <v>EN 69</v>
      </c>
    </row>
    <row r="70" spans="1:9" ht="17.25" customHeight="1" x14ac:dyDescent="0.2">
      <c r="A70" s="41">
        <v>70</v>
      </c>
      <c r="B70" s="36" t="s">
        <v>983</v>
      </c>
      <c r="C70" s="40" t="s">
        <v>995</v>
      </c>
      <c r="D70" s="39">
        <v>70</v>
      </c>
      <c r="G70" s="41" t="str">
        <f t="shared" ca="1" si="3"/>
        <v>Kind</v>
      </c>
      <c r="H70" s="41" t="str">
        <f t="shared" ca="1" si="4"/>
        <v>child</v>
      </c>
      <c r="I70" s="41" t="str">
        <f t="shared" si="5"/>
        <v>EN 70</v>
      </c>
    </row>
    <row r="71" spans="1:9" ht="17.25" customHeight="1" x14ac:dyDescent="0.2">
      <c r="A71" s="41">
        <v>71</v>
      </c>
      <c r="B71" s="36" t="s">
        <v>984</v>
      </c>
      <c r="C71" s="40" t="s">
        <v>996</v>
      </c>
      <c r="D71" s="39">
        <v>71</v>
      </c>
      <c r="G71" s="41" t="str">
        <f t="shared" ca="1" si="3"/>
        <v>Kinder</v>
      </c>
      <c r="H71" s="41" t="str">
        <f t="shared" ca="1" si="4"/>
        <v>children</v>
      </c>
      <c r="I71" s="41" t="str">
        <f t="shared" si="5"/>
        <v>EN 71</v>
      </c>
    </row>
    <row r="72" spans="1:9" ht="17.25" customHeight="1" x14ac:dyDescent="0.2">
      <c r="A72" s="41">
        <v>72</v>
      </c>
      <c r="B72" s="36" t="s">
        <v>985</v>
      </c>
      <c r="C72" s="40" t="s">
        <v>997</v>
      </c>
      <c r="D72" s="39">
        <v>72</v>
      </c>
      <c r="G72" s="41" t="str">
        <f t="shared" ca="1" si="3"/>
        <v>Sohn</v>
      </c>
      <c r="H72" s="41" t="str">
        <f t="shared" ca="1" si="4"/>
        <v>son</v>
      </c>
      <c r="I72" s="41" t="str">
        <f t="shared" si="5"/>
        <v>EN 72</v>
      </c>
    </row>
    <row r="73" spans="1:9" ht="17.25" customHeight="1" x14ac:dyDescent="0.2">
      <c r="A73" s="41">
        <v>73</v>
      </c>
      <c r="B73" s="39" t="s">
        <v>986</v>
      </c>
      <c r="C73" s="39" t="s">
        <v>998</v>
      </c>
      <c r="D73" s="39">
        <v>73</v>
      </c>
      <c r="G73" s="41" t="str">
        <f t="shared" ca="1" si="3"/>
        <v>Tochter</v>
      </c>
      <c r="H73" s="41" t="str">
        <f t="shared" ca="1" si="4"/>
        <v>daughter</v>
      </c>
      <c r="I73" s="41" t="str">
        <f t="shared" si="5"/>
        <v>EN 73</v>
      </c>
    </row>
    <row r="74" spans="1:9" ht="17.25" customHeight="1" x14ac:dyDescent="0.2">
      <c r="A74" s="41">
        <v>74</v>
      </c>
      <c r="B74" s="39" t="s">
        <v>987</v>
      </c>
      <c r="C74" s="39" t="s">
        <v>999</v>
      </c>
      <c r="D74" s="39">
        <v>74</v>
      </c>
      <c r="G74" s="41" t="str">
        <f t="shared" ca="1" si="3"/>
        <v>Bruder</v>
      </c>
      <c r="H74" s="41" t="str">
        <f t="shared" ca="1" si="4"/>
        <v>brother</v>
      </c>
      <c r="I74" s="41" t="str">
        <f t="shared" si="5"/>
        <v>EN 74</v>
      </c>
    </row>
    <row r="75" spans="1:9" ht="17.25" customHeight="1" x14ac:dyDescent="0.2">
      <c r="A75" s="41">
        <v>75</v>
      </c>
      <c r="B75" s="39" t="s">
        <v>988</v>
      </c>
      <c r="C75" s="39" t="s">
        <v>1000</v>
      </c>
      <c r="D75" s="39">
        <v>75</v>
      </c>
      <c r="G75" s="41" t="str">
        <f t="shared" ca="1" si="3"/>
        <v>Schwester</v>
      </c>
      <c r="H75" s="41" t="str">
        <f t="shared" ca="1" si="4"/>
        <v>sister</v>
      </c>
      <c r="I75" s="41" t="str">
        <f t="shared" si="5"/>
        <v>EN 75</v>
      </c>
    </row>
    <row r="76" spans="1:9" ht="17.25" customHeight="1" x14ac:dyDescent="0.2">
      <c r="A76" s="41">
        <v>76</v>
      </c>
      <c r="B76" s="39" t="s">
        <v>1040</v>
      </c>
      <c r="C76" s="39" t="s">
        <v>1001</v>
      </c>
      <c r="D76" s="39">
        <v>76</v>
      </c>
      <c r="G76" s="41" t="str">
        <f t="shared" ca="1" si="3"/>
        <v>Grossvater</v>
      </c>
      <c r="H76" s="41" t="str">
        <f t="shared" ca="1" si="4"/>
        <v>grandfather</v>
      </c>
      <c r="I76" s="41" t="str">
        <f t="shared" si="5"/>
        <v>EN 76</v>
      </c>
    </row>
    <row r="77" spans="1:9" ht="17.25" customHeight="1" x14ac:dyDescent="0.2">
      <c r="A77" s="41">
        <v>77</v>
      </c>
      <c r="B77" s="39" t="s">
        <v>989</v>
      </c>
      <c r="C77" s="39" t="s">
        <v>1002</v>
      </c>
      <c r="D77" s="39">
        <v>77</v>
      </c>
      <c r="G77" s="41" t="str">
        <f t="shared" ca="1" si="3"/>
        <v>Opa</v>
      </c>
      <c r="H77" s="41" t="str">
        <f t="shared" ca="1" si="4"/>
        <v>granddad</v>
      </c>
      <c r="I77" s="41" t="str">
        <f t="shared" si="5"/>
        <v>EN 77</v>
      </c>
    </row>
    <row r="78" spans="1:9" ht="17.25" customHeight="1" x14ac:dyDescent="0.2">
      <c r="A78" s="41">
        <v>78</v>
      </c>
      <c r="B78" s="39" t="s">
        <v>1003</v>
      </c>
      <c r="C78" s="39" t="s">
        <v>1006</v>
      </c>
      <c r="D78" s="39">
        <v>78</v>
      </c>
      <c r="G78" s="41" t="str">
        <f t="shared" ca="1" si="3"/>
        <v>Freund</v>
      </c>
      <c r="H78" s="41" t="str">
        <f t="shared" ca="1" si="4"/>
        <v>boyfriend</v>
      </c>
      <c r="I78" s="41" t="str">
        <f t="shared" si="5"/>
        <v>EN 78</v>
      </c>
    </row>
    <row r="79" spans="1:9" ht="17.25" customHeight="1" x14ac:dyDescent="0.2">
      <c r="A79" s="41">
        <v>79</v>
      </c>
      <c r="B79" s="39" t="s">
        <v>1004</v>
      </c>
      <c r="C79" s="39" t="s">
        <v>1005</v>
      </c>
      <c r="D79" s="39">
        <v>79</v>
      </c>
      <c r="G79" s="41" t="str">
        <f t="shared" ca="1" si="3"/>
        <v>Freundin</v>
      </c>
      <c r="H79" s="41" t="str">
        <f t="shared" ca="1" si="4"/>
        <v>girlfriend</v>
      </c>
      <c r="I79" s="41" t="str">
        <f t="shared" si="5"/>
        <v>EN 79</v>
      </c>
    </row>
    <row r="80" spans="1:9" ht="17.25" customHeight="1" x14ac:dyDescent="0.2">
      <c r="A80" s="41">
        <v>80</v>
      </c>
      <c r="B80" s="39" t="s">
        <v>1007</v>
      </c>
      <c r="C80" s="39" t="s">
        <v>1010</v>
      </c>
      <c r="D80" s="39">
        <v>80</v>
      </c>
      <c r="G80" s="41" t="str">
        <f t="shared" ca="1" si="3"/>
        <v>Ehefrau</v>
      </c>
      <c r="H80" s="41" t="str">
        <f t="shared" ca="1" si="4"/>
        <v>wife</v>
      </c>
      <c r="I80" s="41" t="str">
        <f t="shared" si="5"/>
        <v>EN 80</v>
      </c>
    </row>
    <row r="81" spans="1:9" ht="17.25" customHeight="1" x14ac:dyDescent="0.2">
      <c r="A81" s="41">
        <v>81</v>
      </c>
      <c r="B81" s="39" t="s">
        <v>1008</v>
      </c>
      <c r="C81" s="39" t="s">
        <v>1009</v>
      </c>
      <c r="D81" s="39">
        <v>81</v>
      </c>
      <c r="G81" s="41" t="str">
        <f t="shared" ca="1" si="3"/>
        <v>Ehemann</v>
      </c>
      <c r="H81" s="41" t="str">
        <f t="shared" ca="1" si="4"/>
        <v xml:space="preserve">husband </v>
      </c>
      <c r="I81" s="41" t="str">
        <f t="shared" si="5"/>
        <v>EN 81</v>
      </c>
    </row>
    <row r="82" spans="1:9" ht="17.25" customHeight="1" x14ac:dyDescent="0.2">
      <c r="A82" s="41">
        <v>82</v>
      </c>
      <c r="B82" s="39" t="s">
        <v>1324</v>
      </c>
      <c r="C82" s="39" t="s">
        <v>1022</v>
      </c>
      <c r="D82" s="39">
        <v>82</v>
      </c>
      <c r="G82" s="41" t="str">
        <f t="shared" ca="1" si="3"/>
        <v>Doppelzimmer</v>
      </c>
      <c r="H82" s="41" t="str">
        <f t="shared" ca="1" si="4"/>
        <v>double room</v>
      </c>
      <c r="I82" s="41" t="str">
        <f t="shared" si="5"/>
        <v>EN 82</v>
      </c>
    </row>
    <row r="83" spans="1:9" ht="17.25" customHeight="1" x14ac:dyDescent="0.2">
      <c r="A83" s="41">
        <v>83</v>
      </c>
      <c r="B83" s="39" t="s">
        <v>1325</v>
      </c>
      <c r="C83" s="39" t="s">
        <v>1011</v>
      </c>
      <c r="D83" s="39">
        <v>83</v>
      </c>
      <c r="G83" s="41" t="str">
        <f t="shared" ca="1" si="3"/>
        <v>Familienzimmer</v>
      </c>
      <c r="H83" s="41" t="str">
        <f t="shared" ca="1" si="4"/>
        <v>family room</v>
      </c>
      <c r="I83" s="41" t="str">
        <f t="shared" si="5"/>
        <v>EN 83</v>
      </c>
    </row>
    <row r="84" spans="1:9" ht="17.25" customHeight="1" x14ac:dyDescent="0.2">
      <c r="A84" s="41">
        <v>84</v>
      </c>
      <c r="B84" s="38" t="s">
        <v>1326</v>
      </c>
      <c r="C84" s="38" t="s">
        <v>1023</v>
      </c>
      <c r="D84" s="39">
        <v>84</v>
      </c>
      <c r="E84" s="43"/>
      <c r="G84" s="41" t="str">
        <f t="shared" ca="1" si="3"/>
        <v>Zweibettzimmer</v>
      </c>
      <c r="H84" s="41" t="str">
        <f t="shared" ca="1" si="4"/>
        <v>twin room</v>
      </c>
      <c r="I84" s="41" t="str">
        <f t="shared" si="5"/>
        <v>EN 84</v>
      </c>
    </row>
    <row r="85" spans="1:9" ht="17.25" customHeight="1" x14ac:dyDescent="0.2">
      <c r="A85" s="41">
        <v>85</v>
      </c>
      <c r="B85" s="39" t="s">
        <v>1012</v>
      </c>
      <c r="C85" s="39" t="s">
        <v>1024</v>
      </c>
      <c r="D85" s="39">
        <v>85</v>
      </c>
      <c r="G85" s="41" t="str">
        <f t="shared" ca="1" si="3"/>
        <v>Einzelzimmer</v>
      </c>
      <c r="H85" s="41" t="str">
        <f t="shared" ca="1" si="4"/>
        <v>single room</v>
      </c>
      <c r="I85" s="41" t="str">
        <f t="shared" si="5"/>
        <v>EN 85</v>
      </c>
    </row>
    <row r="86" spans="1:9" ht="17.25" customHeight="1" x14ac:dyDescent="0.2">
      <c r="A86" s="41">
        <v>86</v>
      </c>
      <c r="B86" s="39" t="s">
        <v>1013</v>
      </c>
      <c r="C86" s="39" t="s">
        <v>1014</v>
      </c>
      <c r="D86" s="39">
        <v>86</v>
      </c>
      <c r="G86" s="41" t="str">
        <f t="shared" ca="1" si="3"/>
        <v>Doppelbett</v>
      </c>
      <c r="H86" s="41" t="str">
        <f t="shared" ca="1" si="4"/>
        <v>double bed</v>
      </c>
      <c r="I86" s="41" t="str">
        <f t="shared" si="5"/>
        <v>EN 86</v>
      </c>
    </row>
    <row r="87" spans="1:9" ht="17.25" customHeight="1" x14ac:dyDescent="0.2">
      <c r="A87" s="41">
        <v>87</v>
      </c>
      <c r="B87" s="39" t="s">
        <v>1020</v>
      </c>
      <c r="C87" s="39" t="s">
        <v>1021</v>
      </c>
      <c r="D87" s="39">
        <v>87</v>
      </c>
      <c r="G87" s="41" t="str">
        <f t="shared" ca="1" si="3"/>
        <v>im Voraus buchen</v>
      </c>
      <c r="H87" s="41" t="str">
        <f t="shared" ca="1" si="4"/>
        <v xml:space="preserve">book in advance </v>
      </c>
      <c r="I87" s="41" t="str">
        <f t="shared" si="5"/>
        <v>EN 87</v>
      </c>
    </row>
    <row r="88" spans="1:9" ht="17.25" customHeight="1" x14ac:dyDescent="0.2">
      <c r="A88" s="41">
        <v>88</v>
      </c>
      <c r="B88" s="39" t="s">
        <v>1019</v>
      </c>
      <c r="C88" s="39" t="s">
        <v>1025</v>
      </c>
      <c r="D88" s="39">
        <v>88</v>
      </c>
      <c r="G88" s="41" t="str">
        <f t="shared" ca="1" si="3"/>
        <v>Schlüssel</v>
      </c>
      <c r="H88" s="41" t="str">
        <f t="shared" ca="1" si="4"/>
        <v>key</v>
      </c>
      <c r="I88" s="41" t="str">
        <f t="shared" si="5"/>
        <v>EN 88</v>
      </c>
    </row>
    <row r="89" spans="1:9" ht="17.25" customHeight="1" x14ac:dyDescent="0.2">
      <c r="A89" s="41">
        <v>89</v>
      </c>
      <c r="B89" s="39" t="s">
        <v>1015</v>
      </c>
      <c r="C89" s="39" t="s">
        <v>1016</v>
      </c>
      <c r="D89" s="39">
        <v>89</v>
      </c>
      <c r="G89" s="41" t="str">
        <f t="shared" ca="1" si="3"/>
        <v>ein Formular ausfüllen</v>
      </c>
      <c r="H89" s="41" t="str">
        <f t="shared" ca="1" si="4"/>
        <v>fill in a form</v>
      </c>
      <c r="I89" s="41" t="str">
        <f t="shared" si="5"/>
        <v>EN 89</v>
      </c>
    </row>
    <row r="90" spans="1:9" ht="17.25" customHeight="1" x14ac:dyDescent="0.2">
      <c r="A90" s="41">
        <v>90</v>
      </c>
      <c r="B90" s="39" t="s">
        <v>1017</v>
      </c>
      <c r="C90" s="39" t="s">
        <v>1026</v>
      </c>
      <c r="D90" s="39">
        <v>90</v>
      </c>
      <c r="G90" s="41" t="str">
        <f t="shared" ca="1" si="3"/>
        <v>Rezeption</v>
      </c>
      <c r="H90" s="41" t="str">
        <f t="shared" ca="1" si="4"/>
        <v>reception</v>
      </c>
      <c r="I90" s="41" t="str">
        <f t="shared" si="5"/>
        <v>EN 90</v>
      </c>
    </row>
    <row r="91" spans="1:9" ht="17.25" customHeight="1" x14ac:dyDescent="0.2">
      <c r="A91" s="41">
        <v>91</v>
      </c>
      <c r="B91" s="39" t="s">
        <v>1018</v>
      </c>
      <c r="C91" s="39" t="s">
        <v>1027</v>
      </c>
      <c r="D91" s="39">
        <v>91</v>
      </c>
      <c r="G91" s="41" t="str">
        <f t="shared" ca="1" si="3"/>
        <v>Empfangsdame, Rezeptionist/in</v>
      </c>
      <c r="H91" s="41" t="str">
        <f t="shared" ca="1" si="4"/>
        <v>receptionist</v>
      </c>
      <c r="I91" s="41" t="str">
        <f t="shared" si="5"/>
        <v>EN 91</v>
      </c>
    </row>
    <row r="92" spans="1:9" ht="17.25" customHeight="1" x14ac:dyDescent="0.2">
      <c r="A92" s="41">
        <v>92</v>
      </c>
      <c r="B92" s="39" t="s">
        <v>1028</v>
      </c>
      <c r="C92" s="39" t="s">
        <v>1033</v>
      </c>
      <c r="D92" s="39">
        <v>92</v>
      </c>
      <c r="G92" s="41" t="str">
        <f t="shared" ca="1" si="3"/>
        <v>Tag der Ankunft</v>
      </c>
      <c r="H92" s="41" t="str">
        <f t="shared" ca="1" si="4"/>
        <v>arrival date</v>
      </c>
      <c r="I92" s="41" t="str">
        <f t="shared" si="5"/>
        <v>EN 92</v>
      </c>
    </row>
    <row r="93" spans="1:9" ht="17.25" customHeight="1" x14ac:dyDescent="0.2">
      <c r="A93" s="41">
        <v>93</v>
      </c>
      <c r="B93" s="39" t="s">
        <v>1029</v>
      </c>
      <c r="C93" s="39" t="s">
        <v>1034</v>
      </c>
      <c r="D93" s="39">
        <v>93</v>
      </c>
      <c r="G93" s="41" t="str">
        <f t="shared" ca="1" si="3"/>
        <v>Tag der Abreise</v>
      </c>
      <c r="H93" s="41" t="str">
        <f t="shared" ca="1" si="4"/>
        <v>departure date</v>
      </c>
      <c r="I93" s="41" t="str">
        <f t="shared" si="5"/>
        <v>EN 93</v>
      </c>
    </row>
    <row r="94" spans="1:9" ht="17.25" customHeight="1" x14ac:dyDescent="0.2">
      <c r="A94" s="41">
        <v>94</v>
      </c>
      <c r="B94" s="39" t="s">
        <v>1030</v>
      </c>
      <c r="C94" s="39" t="s">
        <v>1031</v>
      </c>
      <c r="D94" s="39">
        <v>94</v>
      </c>
      <c r="G94" s="41" t="str">
        <f t="shared" ca="1" si="3"/>
        <v>Zimmerservice</v>
      </c>
      <c r="H94" s="41" t="str">
        <f t="shared" ca="1" si="4"/>
        <v>room service</v>
      </c>
      <c r="I94" s="41" t="str">
        <f t="shared" si="5"/>
        <v>EN 94</v>
      </c>
    </row>
    <row r="95" spans="1:9" ht="17.25" customHeight="1" x14ac:dyDescent="0.2">
      <c r="A95" s="41">
        <v>95</v>
      </c>
      <c r="B95" s="39" t="s">
        <v>1032</v>
      </c>
      <c r="C95" s="39" t="s">
        <v>1035</v>
      </c>
      <c r="D95" s="39">
        <v>95</v>
      </c>
      <c r="G95" s="41" t="str">
        <f t="shared" ca="1" si="3"/>
        <v>Klimaanlage</v>
      </c>
      <c r="H95" s="41" t="str">
        <f t="shared" ca="1" si="4"/>
        <v>air conditioning</v>
      </c>
      <c r="I95" s="41" t="str">
        <f t="shared" si="5"/>
        <v>EN 95</v>
      </c>
    </row>
    <row r="96" spans="1:9" ht="17.25" customHeight="1" x14ac:dyDescent="0.2">
      <c r="A96" s="41">
        <v>96</v>
      </c>
      <c r="B96" s="39" t="s">
        <v>1037</v>
      </c>
      <c r="C96" s="39" t="s">
        <v>1036</v>
      </c>
      <c r="D96" s="39">
        <v>96</v>
      </c>
      <c r="G96" s="41" t="str">
        <f t="shared" ca="1" si="3"/>
        <v>ein Zimmer reservieren</v>
      </c>
      <c r="H96" s="41" t="str">
        <f t="shared" ca="1" si="4"/>
        <v>book a room</v>
      </c>
      <c r="I96" s="41" t="str">
        <f t="shared" si="5"/>
        <v>EN 96</v>
      </c>
    </row>
    <row r="97" spans="1:9" ht="17.25" customHeight="1" x14ac:dyDescent="0.2">
      <c r="A97" s="41">
        <v>97</v>
      </c>
      <c r="B97" s="39" t="s">
        <v>1041</v>
      </c>
      <c r="C97" s="39" t="s">
        <v>1045</v>
      </c>
      <c r="D97" s="39">
        <v>97</v>
      </c>
      <c r="G97" s="41" t="str">
        <f t="shared" ca="1" si="3"/>
        <v>das Formular ausfüllen</v>
      </c>
      <c r="H97" s="41" t="str">
        <f t="shared" ca="1" si="4"/>
        <v>fill in the form</v>
      </c>
      <c r="I97" s="41" t="str">
        <f t="shared" si="5"/>
        <v>EN 97</v>
      </c>
    </row>
    <row r="98" spans="1:9" ht="17.25" customHeight="1" x14ac:dyDescent="0.2">
      <c r="A98" s="41">
        <v>98</v>
      </c>
      <c r="B98" s="39" t="s">
        <v>1042</v>
      </c>
      <c r="C98" s="39" t="s">
        <v>1046</v>
      </c>
      <c r="D98" s="39">
        <v>98</v>
      </c>
      <c r="G98" s="41" t="str">
        <f t="shared" ca="1" si="3"/>
        <v>Personal</v>
      </c>
      <c r="H98" s="41" t="str">
        <f t="shared" ca="1" si="4"/>
        <v>staff</v>
      </c>
      <c r="I98" s="41" t="str">
        <f t="shared" si="5"/>
        <v>EN 98</v>
      </c>
    </row>
    <row r="99" spans="1:9" ht="17.25" customHeight="1" x14ac:dyDescent="0.2">
      <c r="A99" s="41">
        <v>99</v>
      </c>
      <c r="B99" s="39" t="s">
        <v>1043</v>
      </c>
      <c r="C99" s="39" t="s">
        <v>1044</v>
      </c>
      <c r="D99" s="39">
        <v>99</v>
      </c>
      <c r="G99" s="41" t="str">
        <f t="shared" ca="1" si="3"/>
        <v>eine Buchung stornieren</v>
      </c>
      <c r="H99" s="41" t="str">
        <f t="shared" ca="1" si="4"/>
        <v>cancel a booking</v>
      </c>
      <c r="I99" s="41" t="str">
        <f t="shared" si="5"/>
        <v>EN 99</v>
      </c>
    </row>
    <row r="100" spans="1:9" ht="17.25" customHeight="1" x14ac:dyDescent="0.2">
      <c r="A100" s="41">
        <v>100</v>
      </c>
      <c r="B100" s="39" t="s">
        <v>1061</v>
      </c>
      <c r="C100" s="39" t="s">
        <v>1047</v>
      </c>
      <c r="D100" s="39">
        <v>100</v>
      </c>
      <c r="G100" s="41" t="str">
        <f t="shared" ca="1" si="3"/>
        <v>essen gehen</v>
      </c>
      <c r="H100" s="41" t="str">
        <f t="shared" ca="1" si="4"/>
        <v>eating out</v>
      </c>
      <c r="I100" s="41" t="str">
        <f t="shared" si="5"/>
        <v>EN 100</v>
      </c>
    </row>
    <row r="101" spans="1:9" ht="17.25" customHeight="1" x14ac:dyDescent="0.2">
      <c r="A101" s="41">
        <v>101</v>
      </c>
      <c r="B101" s="39" t="s">
        <v>1048</v>
      </c>
      <c r="C101" s="39" t="s">
        <v>1049</v>
      </c>
      <c r="D101" s="39">
        <v>101</v>
      </c>
      <c r="G101" s="41" t="str">
        <f t="shared" ca="1" si="3"/>
        <v>Rechnung (Die Rechnung bitte.)</v>
      </c>
      <c r="H101" s="41" t="str">
        <f t="shared" ca="1" si="4"/>
        <v>bill (The bill please.)</v>
      </c>
      <c r="I101" s="41" t="str">
        <f t="shared" si="5"/>
        <v>EN 101</v>
      </c>
    </row>
    <row r="102" spans="1:9" ht="17.25" customHeight="1" x14ac:dyDescent="0.2">
      <c r="A102" s="41">
        <v>102</v>
      </c>
      <c r="B102" s="39" t="s">
        <v>1050</v>
      </c>
      <c r="C102" s="39" t="s">
        <v>1062</v>
      </c>
      <c r="D102" s="39">
        <v>102</v>
      </c>
      <c r="G102" s="41" t="str">
        <f t="shared" ca="1" si="3"/>
        <v>Flasche</v>
      </c>
      <c r="H102" s="41" t="str">
        <f t="shared" ca="1" si="4"/>
        <v>bottle</v>
      </c>
      <c r="I102" s="41" t="str">
        <f t="shared" si="5"/>
        <v>EN 102</v>
      </c>
    </row>
    <row r="103" spans="1:9" ht="17.25" customHeight="1" x14ac:dyDescent="0.2">
      <c r="A103" s="41">
        <v>103</v>
      </c>
      <c r="B103" s="36" t="s">
        <v>1569</v>
      </c>
      <c r="C103" s="39" t="s">
        <v>1063</v>
      </c>
      <c r="D103" s="39">
        <v>103</v>
      </c>
      <c r="G103" s="41" t="str">
        <f t="shared" ca="1" si="3"/>
        <v>Dessert/Nachtisch</v>
      </c>
      <c r="H103" s="41" t="str">
        <f t="shared" ca="1" si="4"/>
        <v>dessert</v>
      </c>
      <c r="I103" s="41" t="str">
        <f t="shared" si="5"/>
        <v>EN 103</v>
      </c>
    </row>
    <row r="104" spans="1:9" ht="17.25" customHeight="1" x14ac:dyDescent="0.2">
      <c r="A104" s="41">
        <v>104</v>
      </c>
      <c r="B104" s="39" t="s">
        <v>1051</v>
      </c>
      <c r="C104" s="39" t="s">
        <v>1064</v>
      </c>
      <c r="D104" s="39">
        <v>104</v>
      </c>
      <c r="G104" s="41" t="str">
        <f t="shared" ca="1" si="3"/>
        <v>trinken</v>
      </c>
      <c r="H104" s="41" t="str">
        <f t="shared" ca="1" si="4"/>
        <v>drink</v>
      </c>
      <c r="I104" s="41" t="str">
        <f t="shared" si="5"/>
        <v>EN 104</v>
      </c>
    </row>
    <row r="105" spans="1:9" ht="17.25" customHeight="1" x14ac:dyDescent="0.2">
      <c r="A105" s="41">
        <v>105</v>
      </c>
      <c r="B105" s="39" t="s">
        <v>1052</v>
      </c>
      <c r="C105" s="39" t="s">
        <v>1065</v>
      </c>
      <c r="D105" s="39">
        <v>105</v>
      </c>
      <c r="G105" s="41" t="str">
        <f t="shared" ca="1" si="3"/>
        <v>hungrig</v>
      </c>
      <c r="H105" s="41" t="str">
        <f t="shared" ca="1" si="4"/>
        <v>hungry</v>
      </c>
      <c r="I105" s="41" t="str">
        <f t="shared" si="5"/>
        <v>EN 105</v>
      </c>
    </row>
    <row r="106" spans="1:9" ht="17.25" customHeight="1" x14ac:dyDescent="0.2">
      <c r="A106" s="41">
        <v>106</v>
      </c>
      <c r="B106" s="39" t="s">
        <v>1053</v>
      </c>
      <c r="C106" s="39" t="s">
        <v>1066</v>
      </c>
      <c r="D106" s="39">
        <v>106</v>
      </c>
      <c r="G106" s="41" t="str">
        <f t="shared" ca="1" si="3"/>
        <v>durstig</v>
      </c>
      <c r="H106" s="41" t="str">
        <f t="shared" ca="1" si="4"/>
        <v>thirsty</v>
      </c>
      <c r="I106" s="41" t="str">
        <f t="shared" si="5"/>
        <v>EN 106</v>
      </c>
    </row>
    <row r="107" spans="1:9" ht="17.25" customHeight="1" x14ac:dyDescent="0.2">
      <c r="A107" s="41">
        <v>107</v>
      </c>
      <c r="B107" s="39" t="s">
        <v>1054</v>
      </c>
      <c r="C107" s="39" t="s">
        <v>1067</v>
      </c>
      <c r="D107" s="39">
        <v>107</v>
      </c>
      <c r="G107" s="41" t="str">
        <f t="shared" ca="1" si="3"/>
        <v>Speisekarte</v>
      </c>
      <c r="H107" s="41" t="str">
        <f t="shared" ca="1" si="4"/>
        <v>menu</v>
      </c>
      <c r="I107" s="41" t="str">
        <f t="shared" si="5"/>
        <v>EN 107</v>
      </c>
    </row>
    <row r="108" spans="1:9" ht="17.25" customHeight="1" x14ac:dyDescent="0.2">
      <c r="A108" s="41">
        <v>108</v>
      </c>
      <c r="B108" s="36" t="s">
        <v>1567</v>
      </c>
      <c r="C108" s="36" t="s">
        <v>1568</v>
      </c>
      <c r="D108" s="39">
        <v>108</v>
      </c>
      <c r="G108" s="41" t="str">
        <f t="shared" ca="1" si="3"/>
        <v>bestellen/Bestellung</v>
      </c>
      <c r="H108" s="41" t="str">
        <f t="shared" ca="1" si="4"/>
        <v>order</v>
      </c>
      <c r="I108" s="41" t="str">
        <f t="shared" si="5"/>
        <v>EN 108</v>
      </c>
    </row>
    <row r="109" spans="1:9" ht="17.25" customHeight="1" x14ac:dyDescent="0.2">
      <c r="A109" s="41">
        <v>109</v>
      </c>
      <c r="B109" s="39" t="s">
        <v>1055</v>
      </c>
      <c r="C109" s="39" t="s">
        <v>1327</v>
      </c>
      <c r="D109" s="39">
        <v>109</v>
      </c>
      <c r="G109" s="41" t="str">
        <f t="shared" ca="1" si="3"/>
        <v>Restaurant</v>
      </c>
      <c r="H109" s="41" t="str">
        <f t="shared" ca="1" si="4"/>
        <v>restaurant</v>
      </c>
      <c r="I109" s="41" t="str">
        <f t="shared" si="5"/>
        <v>EN 109</v>
      </c>
    </row>
    <row r="110" spans="1:9" ht="17.25" customHeight="1" x14ac:dyDescent="0.2">
      <c r="A110" s="41">
        <v>110</v>
      </c>
      <c r="B110" s="39" t="s">
        <v>1068</v>
      </c>
      <c r="C110" s="39" t="s">
        <v>1069</v>
      </c>
      <c r="D110" s="39">
        <v>110</v>
      </c>
      <c r="G110" s="41" t="str">
        <f t="shared" ca="1" si="3"/>
        <v>Trinkgeld</v>
      </c>
      <c r="H110" s="41" t="str">
        <f t="shared" ca="1" si="4"/>
        <v>tip</v>
      </c>
      <c r="I110" s="41" t="str">
        <f t="shared" si="5"/>
        <v>EN 110</v>
      </c>
    </row>
    <row r="111" spans="1:9" ht="17.25" customHeight="1" x14ac:dyDescent="0.2">
      <c r="A111" s="41">
        <v>111</v>
      </c>
      <c r="B111" s="39" t="s">
        <v>1056</v>
      </c>
      <c r="C111" s="39" t="s">
        <v>1057</v>
      </c>
      <c r="D111" s="39">
        <v>111</v>
      </c>
      <c r="G111" s="41" t="str">
        <f t="shared" ca="1" si="3"/>
        <v>Tisch (Ein Tisch für zwei Personen bitte.)</v>
      </c>
      <c r="H111" s="41" t="str">
        <f t="shared" ca="1" si="4"/>
        <v>table (A table for two please.)</v>
      </c>
      <c r="I111" s="41" t="str">
        <f t="shared" si="5"/>
        <v>EN 111</v>
      </c>
    </row>
    <row r="112" spans="1:9" ht="17.25" customHeight="1" x14ac:dyDescent="0.2">
      <c r="A112" s="41">
        <v>112</v>
      </c>
      <c r="B112" s="39" t="s">
        <v>1058</v>
      </c>
      <c r="C112" s="39" t="s">
        <v>1070</v>
      </c>
      <c r="D112" s="39">
        <v>112</v>
      </c>
      <c r="G112" s="41" t="str">
        <f t="shared" ca="1" si="3"/>
        <v>Gast</v>
      </c>
      <c r="H112" s="41" t="str">
        <f t="shared" ca="1" si="4"/>
        <v>guest</v>
      </c>
      <c r="I112" s="41" t="str">
        <f t="shared" si="5"/>
        <v>EN 112</v>
      </c>
    </row>
    <row r="113" spans="1:9" ht="17.25" customHeight="1" x14ac:dyDescent="0.2">
      <c r="A113" s="41">
        <v>113</v>
      </c>
      <c r="B113" s="39" t="s">
        <v>1074</v>
      </c>
      <c r="C113" s="39" t="s">
        <v>1071</v>
      </c>
      <c r="D113" s="39">
        <v>113</v>
      </c>
      <c r="G113" s="41" t="str">
        <f t="shared" ca="1" si="3"/>
        <v>Kellner</v>
      </c>
      <c r="H113" s="41" t="str">
        <f t="shared" ca="1" si="4"/>
        <v>waiter</v>
      </c>
      <c r="I113" s="41" t="str">
        <f t="shared" si="5"/>
        <v>EN 113</v>
      </c>
    </row>
    <row r="114" spans="1:9" ht="17.25" customHeight="1" x14ac:dyDescent="0.2">
      <c r="A114" s="41">
        <v>114</v>
      </c>
      <c r="B114" s="39" t="s">
        <v>1059</v>
      </c>
      <c r="C114" s="39" t="s">
        <v>1060</v>
      </c>
      <c r="D114" s="39">
        <v>114</v>
      </c>
      <c r="G114" s="41" t="str">
        <f t="shared" ca="1" si="3"/>
        <v>Hier, bitte.</v>
      </c>
      <c r="H114" s="41" t="str">
        <f t="shared" ca="1" si="4"/>
        <v>Here you go.</v>
      </c>
      <c r="I114" s="41" t="str">
        <f t="shared" si="5"/>
        <v>EN 114</v>
      </c>
    </row>
    <row r="115" spans="1:9" ht="17.25" customHeight="1" x14ac:dyDescent="0.2">
      <c r="A115" s="41">
        <v>115</v>
      </c>
      <c r="B115" s="39" t="s">
        <v>1072</v>
      </c>
      <c r="C115" s="39" t="s">
        <v>1073</v>
      </c>
      <c r="D115" s="39">
        <v>115</v>
      </c>
      <c r="G115" s="41" t="str">
        <f t="shared" ca="1" si="3"/>
        <v>Kellnerin</v>
      </c>
      <c r="H115" s="41" t="str">
        <f t="shared" ca="1" si="4"/>
        <v>waitress</v>
      </c>
      <c r="I115" s="41" t="str">
        <f t="shared" si="5"/>
        <v>EN 115</v>
      </c>
    </row>
    <row r="116" spans="1:9" ht="17.25" customHeight="1" x14ac:dyDescent="0.2">
      <c r="A116" s="41">
        <v>116</v>
      </c>
      <c r="B116" s="39" t="s">
        <v>1075</v>
      </c>
      <c r="C116" s="39" t="s">
        <v>1078</v>
      </c>
      <c r="D116" s="39">
        <v>116</v>
      </c>
      <c r="G116" s="41" t="str">
        <f t="shared" ca="1" si="3"/>
        <v>Messer</v>
      </c>
      <c r="H116" s="41" t="str">
        <f t="shared" ca="1" si="4"/>
        <v>knife</v>
      </c>
      <c r="I116" s="41" t="str">
        <f t="shared" si="5"/>
        <v>EN 116</v>
      </c>
    </row>
    <row r="117" spans="1:9" ht="17.25" customHeight="1" x14ac:dyDescent="0.2">
      <c r="A117" s="41">
        <v>117</v>
      </c>
      <c r="B117" s="39" t="s">
        <v>1076</v>
      </c>
      <c r="C117" s="39" t="s">
        <v>1079</v>
      </c>
      <c r="D117" s="39">
        <v>117</v>
      </c>
      <c r="G117" s="41" t="str">
        <f t="shared" ca="1" si="3"/>
        <v>Gabel</v>
      </c>
      <c r="H117" s="41" t="str">
        <f t="shared" ca="1" si="4"/>
        <v>fork</v>
      </c>
      <c r="I117" s="41" t="str">
        <f t="shared" si="5"/>
        <v>EN 117</v>
      </c>
    </row>
    <row r="118" spans="1:9" ht="17.25" customHeight="1" x14ac:dyDescent="0.2">
      <c r="A118" s="41">
        <v>118</v>
      </c>
      <c r="B118" s="39" t="s">
        <v>1077</v>
      </c>
      <c r="C118" s="39" t="s">
        <v>1080</v>
      </c>
      <c r="D118" s="39">
        <v>118</v>
      </c>
      <c r="G118" s="41" t="str">
        <f t="shared" ca="1" si="3"/>
        <v>Löffel</v>
      </c>
      <c r="H118" s="41" t="str">
        <f t="shared" ca="1" si="4"/>
        <v>spoon</v>
      </c>
      <c r="I118" s="41" t="str">
        <f t="shared" si="5"/>
        <v>EN 118</v>
      </c>
    </row>
    <row r="119" spans="1:9" ht="17.25" customHeight="1" x14ac:dyDescent="0.2">
      <c r="A119" s="41">
        <v>119</v>
      </c>
      <c r="B119" s="39" t="s">
        <v>1081</v>
      </c>
      <c r="C119" s="39" t="s">
        <v>1082</v>
      </c>
      <c r="D119" s="39">
        <v>119</v>
      </c>
      <c r="G119" s="41" t="str">
        <f t="shared" ca="1" si="3"/>
        <v>Teller</v>
      </c>
      <c r="H119" s="41" t="str">
        <f t="shared" ca="1" si="4"/>
        <v>plate</v>
      </c>
      <c r="I119" s="41" t="str">
        <f t="shared" si="5"/>
        <v>EN 119</v>
      </c>
    </row>
    <row r="120" spans="1:9" ht="17.25" customHeight="1" x14ac:dyDescent="0.2">
      <c r="A120" s="41">
        <v>120</v>
      </c>
      <c r="B120" s="39" t="s">
        <v>1083</v>
      </c>
      <c r="C120" s="39" t="s">
        <v>1084</v>
      </c>
      <c r="D120" s="39">
        <v>120</v>
      </c>
      <c r="G120" s="41" t="str">
        <f t="shared" ca="1" si="3"/>
        <v>Wie komme ich zu …?</v>
      </c>
      <c r="H120" s="41" t="str">
        <f t="shared" ca="1" si="4"/>
        <v>How do I get to …?</v>
      </c>
      <c r="I120" s="41" t="str">
        <f t="shared" si="5"/>
        <v>EN 120</v>
      </c>
    </row>
    <row r="121" spans="1:9" ht="17.25" customHeight="1" x14ac:dyDescent="0.2">
      <c r="A121" s="41">
        <v>121</v>
      </c>
      <c r="B121" s="39" t="s">
        <v>1085</v>
      </c>
      <c r="C121" s="39" t="s">
        <v>1086</v>
      </c>
      <c r="D121" s="39">
        <v>121</v>
      </c>
      <c r="G121" s="41" t="str">
        <f t="shared" ca="1" si="3"/>
        <v>Wie kommt man am besten zu …?</v>
      </c>
      <c r="H121" s="41" t="str">
        <f t="shared" ca="1" si="4"/>
        <v>What's the best way to …?</v>
      </c>
      <c r="I121" s="41" t="str">
        <f t="shared" si="5"/>
        <v>EN 121</v>
      </c>
    </row>
    <row r="122" spans="1:9" ht="17.25" customHeight="1" x14ac:dyDescent="0.2">
      <c r="A122" s="41">
        <v>122</v>
      </c>
      <c r="B122" s="39" t="s">
        <v>1087</v>
      </c>
      <c r="C122" s="39" t="s">
        <v>1088</v>
      </c>
      <c r="D122" s="39">
        <v>122</v>
      </c>
      <c r="G122" s="41" t="str">
        <f t="shared" ca="1" si="3"/>
        <v>Wo ist …?</v>
      </c>
      <c r="H122" s="41" t="str">
        <f t="shared" ca="1" si="4"/>
        <v>Where is …?</v>
      </c>
      <c r="I122" s="41" t="str">
        <f t="shared" si="5"/>
        <v>EN 122</v>
      </c>
    </row>
    <row r="123" spans="1:9" ht="17.25" customHeight="1" x14ac:dyDescent="0.2">
      <c r="A123" s="41">
        <v>123</v>
      </c>
      <c r="B123" s="39" t="s">
        <v>1089</v>
      </c>
      <c r="C123" s="39" t="s">
        <v>1090</v>
      </c>
      <c r="D123" s="39">
        <v>123</v>
      </c>
      <c r="G123" s="41" t="str">
        <f t="shared" ca="1" si="3"/>
        <v>Kehren Sie um.</v>
      </c>
      <c r="H123" s="41" t="str">
        <f t="shared" ca="1" si="4"/>
        <v>Turn back./Go back.</v>
      </c>
      <c r="I123" s="41" t="str">
        <f t="shared" si="5"/>
        <v>EN 123</v>
      </c>
    </row>
    <row r="124" spans="1:9" ht="17.25" customHeight="1" x14ac:dyDescent="0.2">
      <c r="A124" s="41">
        <v>124</v>
      </c>
      <c r="B124" s="39" t="s">
        <v>1091</v>
      </c>
      <c r="C124" s="39" t="s">
        <v>1094</v>
      </c>
      <c r="D124" s="39">
        <v>124</v>
      </c>
      <c r="G124" s="41" t="str">
        <f t="shared" ca="1" si="3"/>
        <v>Biegen Sie links ab.</v>
      </c>
      <c r="H124" s="41" t="str">
        <f t="shared" ca="1" si="4"/>
        <v>Turn left.</v>
      </c>
      <c r="I124" s="41" t="str">
        <f t="shared" si="5"/>
        <v>EN 124</v>
      </c>
    </row>
    <row r="125" spans="1:9" ht="17.25" customHeight="1" x14ac:dyDescent="0.2">
      <c r="A125" s="41">
        <v>125</v>
      </c>
      <c r="B125" s="39" t="s">
        <v>1092</v>
      </c>
      <c r="C125" s="39" t="s">
        <v>1093</v>
      </c>
      <c r="D125" s="39">
        <v>125</v>
      </c>
      <c r="G125" s="41" t="str">
        <f t="shared" ca="1" si="3"/>
        <v>Biegen Sie rechts ab.</v>
      </c>
      <c r="H125" s="41" t="str">
        <f t="shared" ca="1" si="4"/>
        <v>Turn right</v>
      </c>
      <c r="I125" s="41" t="str">
        <f t="shared" si="5"/>
        <v>EN 125</v>
      </c>
    </row>
    <row r="126" spans="1:9" ht="17.25" customHeight="1" x14ac:dyDescent="0.2">
      <c r="A126" s="41">
        <v>126</v>
      </c>
      <c r="B126" s="39" t="s">
        <v>1095</v>
      </c>
      <c r="C126" s="39" t="s">
        <v>1096</v>
      </c>
      <c r="D126" s="39">
        <v>126</v>
      </c>
      <c r="G126" s="41" t="str">
        <f t="shared" ca="1" si="3"/>
        <v>Überqueren Sie …</v>
      </c>
      <c r="H126" s="41" t="str">
        <f t="shared" ca="1" si="4"/>
        <v>Cross …</v>
      </c>
      <c r="I126" s="41" t="str">
        <f t="shared" si="5"/>
        <v>EN 126</v>
      </c>
    </row>
    <row r="127" spans="1:9" ht="17.25" customHeight="1" x14ac:dyDescent="0.2">
      <c r="A127" s="41">
        <v>127</v>
      </c>
      <c r="B127" s="39" t="s">
        <v>1543</v>
      </c>
      <c r="C127" s="39" t="s">
        <v>1544</v>
      </c>
      <c r="D127" s="39">
        <v>127</v>
      </c>
      <c r="G127" s="41" t="str">
        <f t="shared" ca="1" si="3"/>
        <v>Es ist auf der linken Seite.</v>
      </c>
      <c r="H127" s="41" t="str">
        <f t="shared" ca="1" si="4"/>
        <v>It's on the left side.</v>
      </c>
      <c r="I127" s="41" t="str">
        <f t="shared" si="5"/>
        <v>EN 127</v>
      </c>
    </row>
    <row r="128" spans="1:9" ht="17.25" customHeight="1" x14ac:dyDescent="0.2">
      <c r="A128" s="41">
        <v>128</v>
      </c>
      <c r="B128" s="39" t="s">
        <v>1097</v>
      </c>
      <c r="C128" s="39" t="s">
        <v>1116</v>
      </c>
      <c r="D128" s="39">
        <v>128</v>
      </c>
      <c r="G128" s="41" t="str">
        <f t="shared" ca="1" si="3"/>
        <v>geradeaus</v>
      </c>
      <c r="H128" s="41" t="str">
        <f t="shared" ca="1" si="4"/>
        <v>straight on</v>
      </c>
      <c r="I128" s="41" t="str">
        <f t="shared" si="5"/>
        <v>EN 128</v>
      </c>
    </row>
    <row r="129" spans="1:9" ht="17.25" customHeight="1" x14ac:dyDescent="0.2">
      <c r="A129" s="41">
        <v>129</v>
      </c>
      <c r="B129" s="39" t="s">
        <v>1098</v>
      </c>
      <c r="C129" s="39" t="s">
        <v>1117</v>
      </c>
      <c r="D129" s="39">
        <v>129</v>
      </c>
      <c r="G129" s="41" t="str">
        <f t="shared" ca="1" si="3"/>
        <v>gegenüber von</v>
      </c>
      <c r="H129" s="41" t="str">
        <f t="shared" ca="1" si="4"/>
        <v>opposite</v>
      </c>
      <c r="I129" s="41" t="str">
        <f t="shared" si="5"/>
        <v>EN 129</v>
      </c>
    </row>
    <row r="130" spans="1:9" ht="17.25" customHeight="1" x14ac:dyDescent="0.2">
      <c r="A130" s="41">
        <v>130</v>
      </c>
      <c r="B130" s="39" t="s">
        <v>1099</v>
      </c>
      <c r="C130" s="39" t="s">
        <v>1118</v>
      </c>
      <c r="D130" s="39">
        <v>130</v>
      </c>
      <c r="G130" s="41" t="str">
        <f t="shared" ref="G130:G193" ca="1" si="6">INDIRECT("B"&amp;MATCH(SMALL(D$1:D$500,ROW()),D$1:D$500,0))</f>
        <v>in der Nähe von</v>
      </c>
      <c r="H130" s="41" t="str">
        <f t="shared" ref="H130:H193" ca="1" si="7">INDIRECT("c"&amp;MATCH(SMALL(D$1:D$500,ROW()),D$1:D$500,0))</f>
        <v>near</v>
      </c>
      <c r="I130" s="41" t="str">
        <f t="shared" ref="I130:I193" si="8">CONCATENATE("EN ",A130)</f>
        <v>EN 130</v>
      </c>
    </row>
    <row r="131" spans="1:9" ht="17.25" customHeight="1" x14ac:dyDescent="0.2">
      <c r="A131" s="41">
        <v>131</v>
      </c>
      <c r="B131" s="39" t="s">
        <v>1100</v>
      </c>
      <c r="C131" s="39" t="s">
        <v>1101</v>
      </c>
      <c r="D131" s="39">
        <v>131</v>
      </c>
      <c r="G131" s="41" t="str">
        <f t="shared" ca="1" si="6"/>
        <v>neben</v>
      </c>
      <c r="H131" s="41" t="str">
        <f t="shared" ca="1" si="7"/>
        <v>next to</v>
      </c>
      <c r="I131" s="41" t="str">
        <f t="shared" si="8"/>
        <v>EN 131</v>
      </c>
    </row>
    <row r="132" spans="1:9" ht="17.25" customHeight="1" x14ac:dyDescent="0.2">
      <c r="A132" s="41">
        <v>132</v>
      </c>
      <c r="B132" s="39" t="s">
        <v>1102</v>
      </c>
      <c r="C132" s="39" t="s">
        <v>1119</v>
      </c>
      <c r="D132" s="39">
        <v>132</v>
      </c>
      <c r="G132" s="41" t="str">
        <f t="shared" ca="1" si="6"/>
        <v>zwischen</v>
      </c>
      <c r="H132" s="41" t="str">
        <f t="shared" ca="1" si="7"/>
        <v>between</v>
      </c>
      <c r="I132" s="41" t="str">
        <f t="shared" si="8"/>
        <v>EN 132</v>
      </c>
    </row>
    <row r="133" spans="1:9" ht="17.25" customHeight="1" x14ac:dyDescent="0.2">
      <c r="A133" s="41">
        <v>133</v>
      </c>
      <c r="B133" s="39" t="s">
        <v>1103</v>
      </c>
      <c r="C133" s="39" t="s">
        <v>1104</v>
      </c>
      <c r="D133" s="39">
        <v>133</v>
      </c>
      <c r="G133" s="41" t="str">
        <f t="shared" ca="1" si="6"/>
        <v>am Ende (von)</v>
      </c>
      <c r="H133" s="41" t="str">
        <f t="shared" ca="1" si="7"/>
        <v>at the end (of)</v>
      </c>
      <c r="I133" s="41" t="str">
        <f t="shared" si="8"/>
        <v>EN 133</v>
      </c>
    </row>
    <row r="134" spans="1:9" ht="17.25" customHeight="1" x14ac:dyDescent="0.2">
      <c r="A134" s="41">
        <v>134</v>
      </c>
      <c r="B134" s="39" t="s">
        <v>1105</v>
      </c>
      <c r="C134" s="39" t="s">
        <v>1106</v>
      </c>
      <c r="D134" s="39">
        <v>134</v>
      </c>
      <c r="G134" s="41" t="str">
        <f t="shared" ca="1" si="6"/>
        <v>an der Ecke</v>
      </c>
      <c r="H134" s="41" t="str">
        <f t="shared" ca="1" si="7"/>
        <v>on/at the corner</v>
      </c>
      <c r="I134" s="41" t="str">
        <f t="shared" si="8"/>
        <v>EN 134</v>
      </c>
    </row>
    <row r="135" spans="1:9" ht="17.25" customHeight="1" x14ac:dyDescent="0.2">
      <c r="A135" s="41">
        <v>135</v>
      </c>
      <c r="B135" s="39" t="s">
        <v>1107</v>
      </c>
      <c r="C135" s="39" t="s">
        <v>1120</v>
      </c>
      <c r="D135" s="39">
        <v>135</v>
      </c>
      <c r="G135" s="41" t="str">
        <f t="shared" ca="1" si="6"/>
        <v>hinter</v>
      </c>
      <c r="H135" s="41" t="str">
        <f t="shared" ca="1" si="7"/>
        <v>behind</v>
      </c>
      <c r="I135" s="41" t="str">
        <f t="shared" si="8"/>
        <v>EN 135</v>
      </c>
    </row>
    <row r="136" spans="1:9" ht="17.25" customHeight="1" x14ac:dyDescent="0.2">
      <c r="A136" s="41">
        <v>136</v>
      </c>
      <c r="B136" s="39" t="s">
        <v>1108</v>
      </c>
      <c r="C136" s="39" t="s">
        <v>1109</v>
      </c>
      <c r="D136" s="39">
        <v>136</v>
      </c>
      <c r="G136" s="41" t="str">
        <f t="shared" ca="1" si="6"/>
        <v>vor</v>
      </c>
      <c r="H136" s="41" t="str">
        <f t="shared" ca="1" si="7"/>
        <v>in front of</v>
      </c>
      <c r="I136" s="41" t="str">
        <f t="shared" si="8"/>
        <v>EN 136</v>
      </c>
    </row>
    <row r="137" spans="1:9" ht="17.25" customHeight="1" x14ac:dyDescent="0.2">
      <c r="A137" s="41">
        <v>137</v>
      </c>
      <c r="B137" s="39" t="s">
        <v>1110</v>
      </c>
      <c r="C137" s="39" t="s">
        <v>1111</v>
      </c>
      <c r="D137" s="39">
        <v>137</v>
      </c>
      <c r="G137" s="41" t="str">
        <f t="shared" ca="1" si="6"/>
        <v>(gleich) um die Ecke</v>
      </c>
      <c r="H137" s="41" t="str">
        <f t="shared" ca="1" si="7"/>
        <v>(just) around the corner</v>
      </c>
      <c r="I137" s="41" t="str">
        <f t="shared" si="8"/>
        <v>EN 137</v>
      </c>
    </row>
    <row r="138" spans="1:9" ht="17.25" customHeight="1" x14ac:dyDescent="0.2">
      <c r="A138" s="41">
        <v>138</v>
      </c>
      <c r="B138" s="39" t="s">
        <v>1112</v>
      </c>
      <c r="C138" s="39" t="s">
        <v>1113</v>
      </c>
      <c r="D138" s="39">
        <v>138</v>
      </c>
      <c r="G138" s="41" t="str">
        <f t="shared" ca="1" si="6"/>
        <v>Ampel</v>
      </c>
      <c r="H138" s="41" t="str">
        <f t="shared" ca="1" si="7"/>
        <v>traffic lights</v>
      </c>
      <c r="I138" s="41" t="str">
        <f t="shared" si="8"/>
        <v>EN 138</v>
      </c>
    </row>
    <row r="139" spans="1:9" ht="17.25" customHeight="1" x14ac:dyDescent="0.2">
      <c r="A139" s="41">
        <v>139</v>
      </c>
      <c r="B139" s="39" t="s">
        <v>1114</v>
      </c>
      <c r="C139" s="39" t="s">
        <v>1115</v>
      </c>
      <c r="D139" s="39">
        <v>139</v>
      </c>
      <c r="G139" s="41" t="str">
        <f t="shared" ca="1" si="6"/>
        <v>Es ist auf der rechten Seite.</v>
      </c>
      <c r="H139" s="41" t="str">
        <f t="shared" ca="1" si="7"/>
        <v>It's on the right side.</v>
      </c>
      <c r="I139" s="41" t="str">
        <f t="shared" si="8"/>
        <v>EN 139</v>
      </c>
    </row>
    <row r="140" spans="1:9" ht="17.25" customHeight="1" x14ac:dyDescent="0.2">
      <c r="A140" s="41">
        <v>140</v>
      </c>
      <c r="B140" s="39" t="s">
        <v>1121</v>
      </c>
      <c r="C140" s="39" t="s">
        <v>1122</v>
      </c>
      <c r="D140" s="39">
        <v>140</v>
      </c>
      <c r="G140" s="41" t="str">
        <f t="shared" ca="1" si="6"/>
        <v>Kann ich Ihnen helfen?</v>
      </c>
      <c r="H140" s="41" t="str">
        <f t="shared" ca="1" si="7"/>
        <v>Can I help you?</v>
      </c>
      <c r="I140" s="41" t="str">
        <f t="shared" si="8"/>
        <v>EN 140</v>
      </c>
    </row>
    <row r="141" spans="1:9" ht="17.25" customHeight="1" x14ac:dyDescent="0.2">
      <c r="A141" s="41">
        <v>141</v>
      </c>
      <c r="B141" s="39" t="s">
        <v>1123</v>
      </c>
      <c r="C141" s="39" t="s">
        <v>1124</v>
      </c>
      <c r="D141" s="39">
        <v>141</v>
      </c>
      <c r="G141" s="41" t="str">
        <f t="shared" ca="1" si="6"/>
        <v>Was kann ich für Sie tun?</v>
      </c>
      <c r="H141" s="41" t="str">
        <f t="shared" ca="1" si="7"/>
        <v>What can I do for you?</v>
      </c>
      <c r="I141" s="41" t="str">
        <f t="shared" si="8"/>
        <v>EN 141</v>
      </c>
    </row>
    <row r="142" spans="1:9" ht="17.25" customHeight="1" x14ac:dyDescent="0.2">
      <c r="A142" s="41">
        <v>142</v>
      </c>
      <c r="B142" s="39" t="s">
        <v>1125</v>
      </c>
      <c r="C142" s="39" t="s">
        <v>1126</v>
      </c>
      <c r="D142" s="39">
        <v>142</v>
      </c>
      <c r="G142" s="41" t="str">
        <f t="shared" ca="1" si="6"/>
        <v>Wie viel möchten Sie?</v>
      </c>
      <c r="H142" s="41" t="str">
        <f t="shared" ca="1" si="7"/>
        <v>How much would you like?</v>
      </c>
      <c r="I142" s="41" t="str">
        <f t="shared" si="8"/>
        <v>EN 142</v>
      </c>
    </row>
    <row r="143" spans="1:9" ht="17.25" customHeight="1" x14ac:dyDescent="0.2">
      <c r="A143" s="41">
        <v>143</v>
      </c>
      <c r="B143" s="39" t="s">
        <v>1127</v>
      </c>
      <c r="C143" s="39" t="s">
        <v>1128</v>
      </c>
      <c r="D143" s="39">
        <v>143</v>
      </c>
      <c r="G143" s="41" t="str">
        <f t="shared" ca="1" si="6"/>
        <v>Wie viele möchten Sie?</v>
      </c>
      <c r="H143" s="41" t="str">
        <f t="shared" ca="1" si="7"/>
        <v>How many would you like?</v>
      </c>
      <c r="I143" s="41" t="str">
        <f t="shared" si="8"/>
        <v>EN 143</v>
      </c>
    </row>
    <row r="144" spans="1:9" ht="17.25" customHeight="1" x14ac:dyDescent="0.2">
      <c r="A144" s="41">
        <v>144</v>
      </c>
      <c r="B144" s="39" t="s">
        <v>1129</v>
      </c>
      <c r="C144" s="39" t="s">
        <v>1130</v>
      </c>
      <c r="D144" s="39">
        <v>144</v>
      </c>
      <c r="G144" s="41" t="str">
        <f t="shared" ca="1" si="6"/>
        <v>Bezahlen Sie bitte an der Kasse.</v>
      </c>
      <c r="H144" s="41" t="str">
        <f t="shared" ca="1" si="7"/>
        <v>Pay at the cash desk, please.</v>
      </c>
      <c r="I144" s="41" t="str">
        <f t="shared" si="8"/>
        <v>EN 144</v>
      </c>
    </row>
    <row r="145" spans="1:9" ht="17.25" customHeight="1" x14ac:dyDescent="0.2">
      <c r="A145" s="41">
        <v>145</v>
      </c>
      <c r="B145" s="39" t="s">
        <v>1131</v>
      </c>
      <c r="C145" s="39" t="s">
        <v>1132</v>
      </c>
      <c r="D145" s="39">
        <v>145</v>
      </c>
      <c r="G145" s="41" t="str">
        <f t="shared" ca="1" si="6"/>
        <v>Ich brauche …</v>
      </c>
      <c r="H145" s="41" t="str">
        <f t="shared" ca="1" si="7"/>
        <v>I need …</v>
      </c>
      <c r="I145" s="41" t="str">
        <f t="shared" si="8"/>
        <v>EN 145</v>
      </c>
    </row>
    <row r="146" spans="1:9" ht="17.25" customHeight="1" x14ac:dyDescent="0.2">
      <c r="A146" s="41">
        <v>146</v>
      </c>
      <c r="B146" s="39" t="s">
        <v>1133</v>
      </c>
      <c r="C146" s="39" t="s">
        <v>1139</v>
      </c>
      <c r="D146" s="39">
        <v>146</v>
      </c>
      <c r="G146" s="41" t="str">
        <f t="shared" ca="1" si="6"/>
        <v>Ich hätte gern eine Flasche Milch</v>
      </c>
      <c r="H146" s="41" t="str">
        <f t="shared" ca="1" si="7"/>
        <v>I'd like a bottle of milk, please.</v>
      </c>
      <c r="I146" s="41" t="str">
        <f t="shared" si="8"/>
        <v>EN 146</v>
      </c>
    </row>
    <row r="147" spans="1:9" ht="17.25" customHeight="1" x14ac:dyDescent="0.2">
      <c r="A147" s="41">
        <v>147</v>
      </c>
      <c r="B147" s="39" t="s">
        <v>1134</v>
      </c>
      <c r="C147" s="39" t="s">
        <v>1140</v>
      </c>
      <c r="D147" s="39">
        <v>147</v>
      </c>
      <c r="G147" s="41" t="str">
        <f t="shared" ca="1" si="6"/>
        <v>Haben Sie Souvenirs?</v>
      </c>
      <c r="H147" s="41" t="str">
        <f t="shared" ca="1" si="7"/>
        <v>Have you got souvenirs?</v>
      </c>
      <c r="I147" s="41" t="str">
        <f t="shared" si="8"/>
        <v>EN 147</v>
      </c>
    </row>
    <row r="148" spans="1:9" ht="17.25" customHeight="1" x14ac:dyDescent="0.2">
      <c r="A148" s="41">
        <v>148</v>
      </c>
      <c r="B148" s="39" t="s">
        <v>1135</v>
      </c>
      <c r="C148" s="39" t="s">
        <v>1136</v>
      </c>
      <c r="D148" s="39">
        <v>148</v>
      </c>
      <c r="G148" s="41" t="str">
        <f t="shared" ca="1" si="6"/>
        <v>Verkaufen Sie Briefmarken?</v>
      </c>
      <c r="H148" s="41" t="str">
        <f t="shared" ca="1" si="7"/>
        <v>Do you sell stamps?</v>
      </c>
      <c r="I148" s="41" t="str">
        <f t="shared" si="8"/>
        <v>EN 148</v>
      </c>
    </row>
    <row r="149" spans="1:9" ht="17.25" customHeight="1" x14ac:dyDescent="0.2">
      <c r="A149" s="41">
        <v>149</v>
      </c>
      <c r="B149" s="39" t="s">
        <v>1137</v>
      </c>
      <c r="C149" s="39" t="s">
        <v>1138</v>
      </c>
      <c r="D149" s="39">
        <v>149</v>
      </c>
      <c r="G149" s="41" t="str">
        <f t="shared" ca="1" si="6"/>
        <v>Wo kann ich Postkarten kaufen?</v>
      </c>
      <c r="H149" s="41" t="str">
        <f t="shared" ca="1" si="7"/>
        <v>Where can I buy post cards?</v>
      </c>
      <c r="I149" s="41" t="str">
        <f t="shared" si="8"/>
        <v>EN 149</v>
      </c>
    </row>
    <row r="150" spans="1:9" ht="17.25" customHeight="1" x14ac:dyDescent="0.2">
      <c r="A150" s="41">
        <v>150</v>
      </c>
      <c r="B150" s="39" t="s">
        <v>1142</v>
      </c>
      <c r="C150" s="39" t="s">
        <v>1141</v>
      </c>
      <c r="D150" s="39">
        <v>150</v>
      </c>
      <c r="G150" s="41" t="str">
        <f t="shared" ca="1" si="6"/>
        <v>Das gefällt mir nicht.</v>
      </c>
      <c r="H150" s="41" t="str">
        <f t="shared" ca="1" si="7"/>
        <v>I don't like it.</v>
      </c>
      <c r="I150" s="41" t="str">
        <f t="shared" si="8"/>
        <v>EN 150</v>
      </c>
    </row>
    <row r="151" spans="1:9" ht="17.25" customHeight="1" x14ac:dyDescent="0.2">
      <c r="A151" s="41">
        <v>151</v>
      </c>
      <c r="B151" s="39" t="s">
        <v>1143</v>
      </c>
      <c r="C151" s="39" t="s">
        <v>1150</v>
      </c>
      <c r="D151" s="39">
        <v>151</v>
      </c>
      <c r="G151" s="41" t="str">
        <f t="shared" ca="1" si="6"/>
        <v>Das ist klein.</v>
      </c>
      <c r="H151" s="41" t="str">
        <f t="shared" ca="1" si="7"/>
        <v>It's too small.</v>
      </c>
      <c r="I151" s="41" t="str">
        <f t="shared" si="8"/>
        <v>EN 151</v>
      </c>
    </row>
    <row r="152" spans="1:9" ht="17.25" customHeight="1" x14ac:dyDescent="0.2">
      <c r="A152" s="41">
        <v>152</v>
      </c>
      <c r="B152" s="39" t="s">
        <v>1144</v>
      </c>
      <c r="C152" s="39" t="s">
        <v>1147</v>
      </c>
      <c r="D152" s="39">
        <v>152</v>
      </c>
      <c r="G152" s="41" t="str">
        <f t="shared" ca="1" si="6"/>
        <v>Das ist zu gross.</v>
      </c>
      <c r="H152" s="41" t="str">
        <f t="shared" ca="1" si="7"/>
        <v>It's too big.</v>
      </c>
      <c r="I152" s="41" t="str">
        <f t="shared" si="8"/>
        <v>EN 152</v>
      </c>
    </row>
    <row r="153" spans="1:9" ht="17.25" customHeight="1" x14ac:dyDescent="0.2">
      <c r="A153" s="41">
        <v>153</v>
      </c>
      <c r="B153" s="39" t="s">
        <v>1145</v>
      </c>
      <c r="C153" s="39" t="s">
        <v>1148</v>
      </c>
      <c r="D153" s="39">
        <v>153</v>
      </c>
      <c r="G153" s="41" t="str">
        <f t="shared" ca="1" si="6"/>
        <v>Das ist zu eng.</v>
      </c>
      <c r="H153" s="41" t="str">
        <f t="shared" ca="1" si="7"/>
        <v>It's too tight.</v>
      </c>
      <c r="I153" s="41" t="str">
        <f t="shared" si="8"/>
        <v>EN 153</v>
      </c>
    </row>
    <row r="154" spans="1:9" ht="17.25" customHeight="1" x14ac:dyDescent="0.2">
      <c r="A154" s="41">
        <v>154</v>
      </c>
      <c r="B154" s="39" t="s">
        <v>1146</v>
      </c>
      <c r="C154" s="39" t="s">
        <v>1149</v>
      </c>
      <c r="D154" s="39">
        <v>154</v>
      </c>
      <c r="G154" s="41" t="str">
        <f t="shared" ca="1" si="6"/>
        <v>Das ist zu teuer.</v>
      </c>
      <c r="H154" s="41" t="str">
        <f t="shared" ca="1" si="7"/>
        <v>It's too expensive.</v>
      </c>
      <c r="I154" s="41" t="str">
        <f t="shared" si="8"/>
        <v>EN 154</v>
      </c>
    </row>
    <row r="155" spans="1:9" ht="17.25" customHeight="1" x14ac:dyDescent="0.2">
      <c r="A155" s="41">
        <v>155</v>
      </c>
      <c r="B155" s="39" t="s">
        <v>1151</v>
      </c>
      <c r="C155" s="39" t="s">
        <v>1152</v>
      </c>
      <c r="D155" s="39">
        <v>155</v>
      </c>
      <c r="G155" s="41" t="str">
        <f t="shared" ca="1" si="6"/>
        <v>Das ist billig.</v>
      </c>
      <c r="H155" s="41" t="str">
        <f t="shared" ca="1" si="7"/>
        <v>It's cheap.</v>
      </c>
      <c r="I155" s="41" t="str">
        <f t="shared" si="8"/>
        <v>EN 155</v>
      </c>
    </row>
    <row r="156" spans="1:9" ht="17.25" customHeight="1" x14ac:dyDescent="0.2">
      <c r="A156" s="41">
        <v>156</v>
      </c>
      <c r="B156" s="39" t="s">
        <v>1153</v>
      </c>
      <c r="C156" s="39" t="s">
        <v>1154</v>
      </c>
      <c r="D156" s="39">
        <v>156</v>
      </c>
      <c r="G156" s="41" t="str">
        <f t="shared" ca="1" si="6"/>
        <v>Wie teuer ist das? / Wie viel kostet es?</v>
      </c>
      <c r="H156" s="41" t="str">
        <f t="shared" ca="1" si="7"/>
        <v>How much is it?</v>
      </c>
      <c r="I156" s="41" t="str">
        <f t="shared" si="8"/>
        <v>EN 156</v>
      </c>
    </row>
    <row r="157" spans="1:9" ht="17.25" customHeight="1" x14ac:dyDescent="0.2">
      <c r="A157" s="41">
        <v>157</v>
      </c>
      <c r="B157" s="39" t="s">
        <v>1155</v>
      </c>
      <c r="C157" s="39" t="s">
        <v>1156</v>
      </c>
      <c r="D157" s="39">
        <v>157</v>
      </c>
      <c r="G157" s="41" t="str">
        <f t="shared" ca="1" si="6"/>
        <v>Das ist alles.</v>
      </c>
      <c r="H157" s="41" t="str">
        <f t="shared" ca="1" si="7"/>
        <v>That's all.</v>
      </c>
      <c r="I157" s="41" t="str">
        <f t="shared" si="8"/>
        <v>EN 157</v>
      </c>
    </row>
    <row r="158" spans="1:9" ht="17.25" customHeight="1" x14ac:dyDescent="0.2">
      <c r="A158" s="41">
        <v>158</v>
      </c>
      <c r="B158" s="39" t="s">
        <v>1157</v>
      </c>
      <c r="C158" s="39" t="s">
        <v>1158</v>
      </c>
      <c r="D158" s="39">
        <v>158</v>
      </c>
      <c r="G158" s="41" t="str">
        <f t="shared" ca="1" si="6"/>
        <v>Nehmen Sie Kreditkarten?</v>
      </c>
      <c r="H158" s="41" t="str">
        <f t="shared" ca="1" si="7"/>
        <v>Do you accept credit cards?</v>
      </c>
      <c r="I158" s="41" t="str">
        <f t="shared" si="8"/>
        <v>EN 158</v>
      </c>
    </row>
    <row r="159" spans="1:9" ht="17.25" customHeight="1" x14ac:dyDescent="0.2">
      <c r="A159" s="41">
        <v>159</v>
      </c>
      <c r="B159" s="39" t="s">
        <v>1159</v>
      </c>
      <c r="C159" s="39" t="s">
        <v>1160</v>
      </c>
      <c r="D159" s="39">
        <v>159</v>
      </c>
      <c r="G159" s="41" t="str">
        <f t="shared" ca="1" si="6"/>
        <v>Arm</v>
      </c>
      <c r="H159" s="41" t="str">
        <f t="shared" ca="1" si="7"/>
        <v>arm</v>
      </c>
      <c r="I159" s="41" t="str">
        <f t="shared" si="8"/>
        <v>EN 159</v>
      </c>
    </row>
    <row r="160" spans="1:9" ht="17.25" customHeight="1" x14ac:dyDescent="0.2">
      <c r="A160" s="41">
        <v>160</v>
      </c>
      <c r="B160" s="39" t="s">
        <v>1161</v>
      </c>
      <c r="C160" s="39" t="s">
        <v>1162</v>
      </c>
      <c r="D160" s="39">
        <v>160</v>
      </c>
      <c r="G160" s="41" t="str">
        <f t="shared" ca="1" si="6"/>
        <v>Auge</v>
      </c>
      <c r="H160" s="41" t="str">
        <f t="shared" ca="1" si="7"/>
        <v>eye</v>
      </c>
      <c r="I160" s="41" t="str">
        <f t="shared" si="8"/>
        <v>EN 160</v>
      </c>
    </row>
    <row r="161" spans="1:9" ht="17.25" customHeight="1" x14ac:dyDescent="0.2">
      <c r="A161" s="41">
        <v>161</v>
      </c>
      <c r="B161" s="39" t="s">
        <v>1321</v>
      </c>
      <c r="C161" s="39" t="s">
        <v>1178</v>
      </c>
      <c r="D161" s="39">
        <v>161</v>
      </c>
      <c r="G161" s="41" t="str">
        <f t="shared" ca="1" si="6"/>
        <v>Fussgelenk</v>
      </c>
      <c r="H161" s="41" t="str">
        <f t="shared" ca="1" si="7"/>
        <v>ankle</v>
      </c>
      <c r="I161" s="41" t="str">
        <f t="shared" si="8"/>
        <v>EN 161</v>
      </c>
    </row>
    <row r="162" spans="1:9" ht="17.25" customHeight="1" x14ac:dyDescent="0.2">
      <c r="A162" s="41">
        <v>162</v>
      </c>
      <c r="B162" s="39" t="s">
        <v>1163</v>
      </c>
      <c r="C162" s="39" t="s">
        <v>1164</v>
      </c>
      <c r="D162" s="39">
        <v>162</v>
      </c>
      <c r="G162" s="41" t="str">
        <f t="shared" ca="1" si="6"/>
        <v>Bauch</v>
      </c>
      <c r="H162" s="41" t="str">
        <f t="shared" ca="1" si="7"/>
        <v>belly</v>
      </c>
      <c r="I162" s="41" t="str">
        <f t="shared" si="8"/>
        <v>EN 162</v>
      </c>
    </row>
    <row r="163" spans="1:9" ht="17.25" customHeight="1" x14ac:dyDescent="0.2">
      <c r="A163" s="41">
        <v>163</v>
      </c>
      <c r="B163" s="39" t="s">
        <v>1165</v>
      </c>
      <c r="C163" s="39" t="s">
        <v>1166</v>
      </c>
      <c r="D163" s="39">
        <v>163</v>
      </c>
      <c r="G163" s="41" t="str">
        <f t="shared" ca="1" si="6"/>
        <v>Bein</v>
      </c>
      <c r="H163" s="41" t="str">
        <f t="shared" ca="1" si="7"/>
        <v>leg</v>
      </c>
      <c r="I163" s="41" t="str">
        <f t="shared" si="8"/>
        <v>EN 163</v>
      </c>
    </row>
    <row r="164" spans="1:9" ht="17.25" customHeight="1" x14ac:dyDescent="0.2">
      <c r="A164" s="41">
        <v>164</v>
      </c>
      <c r="B164" s="39" t="s">
        <v>1167</v>
      </c>
      <c r="C164" s="39" t="s">
        <v>1168</v>
      </c>
      <c r="D164" s="39">
        <v>164</v>
      </c>
      <c r="G164" s="41" t="str">
        <f t="shared" ca="1" si="6"/>
        <v>Brust</v>
      </c>
      <c r="H164" s="41" t="str">
        <f t="shared" ca="1" si="7"/>
        <v>breast</v>
      </c>
      <c r="I164" s="41" t="str">
        <f t="shared" si="8"/>
        <v>EN 164</v>
      </c>
    </row>
    <row r="165" spans="1:9" ht="17.25" customHeight="1" x14ac:dyDescent="0.2">
      <c r="A165" s="41">
        <v>165</v>
      </c>
      <c r="B165" s="39" t="s">
        <v>1169</v>
      </c>
      <c r="C165" s="39" t="s">
        <v>1170</v>
      </c>
      <c r="D165" s="39">
        <v>165</v>
      </c>
      <c r="G165" s="41" t="str">
        <f t="shared" ca="1" si="6"/>
        <v>Daumen</v>
      </c>
      <c r="H165" s="41" t="str">
        <f t="shared" ca="1" si="7"/>
        <v>thumb</v>
      </c>
      <c r="I165" s="41" t="str">
        <f t="shared" si="8"/>
        <v>EN 165</v>
      </c>
    </row>
    <row r="166" spans="1:9" ht="17.25" customHeight="1" x14ac:dyDescent="0.2">
      <c r="A166" s="41">
        <v>166</v>
      </c>
      <c r="B166" s="39" t="s">
        <v>1171</v>
      </c>
      <c r="C166" s="39" t="s">
        <v>1172</v>
      </c>
      <c r="D166" s="39">
        <v>166</v>
      </c>
      <c r="G166" s="41" t="str">
        <f t="shared" ca="1" si="6"/>
        <v>Ellenbogen</v>
      </c>
      <c r="H166" s="41" t="str">
        <f t="shared" ca="1" si="7"/>
        <v>elbow</v>
      </c>
      <c r="I166" s="41" t="str">
        <f t="shared" si="8"/>
        <v>EN 166</v>
      </c>
    </row>
    <row r="167" spans="1:9" ht="17.25" customHeight="1" x14ac:dyDescent="0.2">
      <c r="A167" s="41">
        <v>167</v>
      </c>
      <c r="B167" s="39" t="s">
        <v>1173</v>
      </c>
      <c r="C167" s="39" t="s">
        <v>1174</v>
      </c>
      <c r="D167" s="39">
        <v>167</v>
      </c>
      <c r="G167" s="41" t="str">
        <f t="shared" ca="1" si="6"/>
        <v>Faust</v>
      </c>
      <c r="H167" s="41" t="str">
        <f t="shared" ca="1" si="7"/>
        <v>fist</v>
      </c>
      <c r="I167" s="41" t="str">
        <f t="shared" si="8"/>
        <v>EN 167</v>
      </c>
    </row>
    <row r="168" spans="1:9" ht="17.25" customHeight="1" x14ac:dyDescent="0.2">
      <c r="A168" s="41">
        <v>168</v>
      </c>
      <c r="B168" s="39" t="s">
        <v>1175</v>
      </c>
      <c r="C168" s="39" t="s">
        <v>1176</v>
      </c>
      <c r="D168" s="39">
        <v>168</v>
      </c>
      <c r="G168" s="41" t="str">
        <f t="shared" ca="1" si="6"/>
        <v>Finger</v>
      </c>
      <c r="H168" s="41" t="str">
        <f t="shared" ca="1" si="7"/>
        <v>finger</v>
      </c>
      <c r="I168" s="41" t="str">
        <f t="shared" si="8"/>
        <v>EN 168</v>
      </c>
    </row>
    <row r="169" spans="1:9" ht="17.25" customHeight="1" x14ac:dyDescent="0.2">
      <c r="A169" s="41">
        <v>169</v>
      </c>
      <c r="B169" s="39" t="s">
        <v>1322</v>
      </c>
      <c r="C169" s="39" t="s">
        <v>1177</v>
      </c>
      <c r="D169" s="39">
        <v>169</v>
      </c>
      <c r="G169" s="41" t="str">
        <f t="shared" ca="1" si="6"/>
        <v>Fuss</v>
      </c>
      <c r="H169" s="41" t="str">
        <f t="shared" ca="1" si="7"/>
        <v>foot (plural: feet)</v>
      </c>
      <c r="I169" s="41" t="str">
        <f t="shared" si="8"/>
        <v>EN 169</v>
      </c>
    </row>
    <row r="170" spans="1:9" ht="17.25" customHeight="1" x14ac:dyDescent="0.2">
      <c r="A170" s="41">
        <v>170</v>
      </c>
      <c r="B170" s="39" t="s">
        <v>1179</v>
      </c>
      <c r="C170" s="39" t="s">
        <v>1180</v>
      </c>
      <c r="D170" s="39">
        <v>170</v>
      </c>
      <c r="G170" s="41" t="str">
        <f t="shared" ca="1" si="6"/>
        <v>Haare</v>
      </c>
      <c r="H170" s="41" t="str">
        <f t="shared" ca="1" si="7"/>
        <v>hair</v>
      </c>
      <c r="I170" s="41" t="str">
        <f t="shared" si="8"/>
        <v>EN 170</v>
      </c>
    </row>
    <row r="171" spans="1:9" ht="17.25" customHeight="1" x14ac:dyDescent="0.2">
      <c r="A171" s="41">
        <v>171</v>
      </c>
      <c r="B171" s="39" t="s">
        <v>1181</v>
      </c>
      <c r="C171" s="39" t="s">
        <v>1182</v>
      </c>
      <c r="D171" s="39">
        <v>171</v>
      </c>
      <c r="G171" s="41" t="str">
        <f t="shared" ca="1" si="6"/>
        <v>Hals</v>
      </c>
      <c r="H171" s="41" t="str">
        <f t="shared" ca="1" si="7"/>
        <v>neck</v>
      </c>
      <c r="I171" s="41" t="str">
        <f t="shared" si="8"/>
        <v>EN 171</v>
      </c>
    </row>
    <row r="172" spans="1:9" ht="17.25" customHeight="1" x14ac:dyDescent="0.2">
      <c r="A172" s="41">
        <v>172</v>
      </c>
      <c r="B172" s="39" t="s">
        <v>1183</v>
      </c>
      <c r="C172" s="39" t="s">
        <v>1184</v>
      </c>
      <c r="D172" s="39">
        <v>172</v>
      </c>
      <c r="G172" s="41" t="str">
        <f t="shared" ca="1" si="6"/>
        <v>Hand</v>
      </c>
      <c r="H172" s="41" t="str">
        <f t="shared" ca="1" si="7"/>
        <v>hand</v>
      </c>
      <c r="I172" s="41" t="str">
        <f t="shared" si="8"/>
        <v>EN 172</v>
      </c>
    </row>
    <row r="173" spans="1:9" ht="17.25" customHeight="1" x14ac:dyDescent="0.2">
      <c r="A173" s="41">
        <v>173</v>
      </c>
      <c r="B173" s="39" t="s">
        <v>1185</v>
      </c>
      <c r="C173" s="39" t="s">
        <v>1186</v>
      </c>
      <c r="D173" s="39">
        <v>173</v>
      </c>
      <c r="G173" s="41" t="str">
        <f t="shared" ca="1" si="6"/>
        <v>Knie</v>
      </c>
      <c r="H173" s="41" t="str">
        <f t="shared" ca="1" si="7"/>
        <v>knee</v>
      </c>
      <c r="I173" s="41" t="str">
        <f t="shared" si="8"/>
        <v>EN 173</v>
      </c>
    </row>
    <row r="174" spans="1:9" ht="17.25" customHeight="1" x14ac:dyDescent="0.2">
      <c r="A174" s="41">
        <v>174</v>
      </c>
      <c r="B174" s="39" t="s">
        <v>1187</v>
      </c>
      <c r="C174" s="39" t="s">
        <v>1188</v>
      </c>
      <c r="D174" s="39">
        <v>174</v>
      </c>
      <c r="G174" s="41" t="str">
        <f t="shared" ca="1" si="6"/>
        <v>Kopf</v>
      </c>
      <c r="H174" s="41" t="str">
        <f t="shared" ca="1" si="7"/>
        <v>head</v>
      </c>
      <c r="I174" s="41" t="str">
        <f t="shared" si="8"/>
        <v>EN 174</v>
      </c>
    </row>
    <row r="175" spans="1:9" ht="17.25" customHeight="1" x14ac:dyDescent="0.2">
      <c r="A175" s="41">
        <v>175</v>
      </c>
      <c r="B175" s="39" t="s">
        <v>1189</v>
      </c>
      <c r="C175" s="39" t="s">
        <v>1190</v>
      </c>
      <c r="D175" s="39">
        <v>175</v>
      </c>
      <c r="G175" s="41" t="str">
        <f t="shared" ca="1" si="6"/>
        <v>Lippe</v>
      </c>
      <c r="H175" s="41" t="str">
        <f t="shared" ca="1" si="7"/>
        <v>lip</v>
      </c>
      <c r="I175" s="41" t="str">
        <f t="shared" si="8"/>
        <v>EN 175</v>
      </c>
    </row>
    <row r="176" spans="1:9" ht="17.25" customHeight="1" x14ac:dyDescent="0.2">
      <c r="A176" s="41">
        <v>176</v>
      </c>
      <c r="B176" s="39" t="s">
        <v>1191</v>
      </c>
      <c r="C176" s="39" t="s">
        <v>1192</v>
      </c>
      <c r="D176" s="39">
        <v>176</v>
      </c>
      <c r="G176" s="41" t="str">
        <f t="shared" ca="1" si="6"/>
        <v>Mund</v>
      </c>
      <c r="H176" s="41" t="str">
        <f t="shared" ca="1" si="7"/>
        <v>mouth</v>
      </c>
      <c r="I176" s="41" t="str">
        <f t="shared" si="8"/>
        <v>EN 176</v>
      </c>
    </row>
    <row r="177" spans="1:9" ht="17.25" customHeight="1" x14ac:dyDescent="0.2">
      <c r="A177" s="41">
        <v>177</v>
      </c>
      <c r="B177" s="39" t="s">
        <v>1193</v>
      </c>
      <c r="C177" s="39" t="s">
        <v>1194</v>
      </c>
      <c r="D177" s="39">
        <v>177</v>
      </c>
      <c r="G177" s="41" t="str">
        <f t="shared" ca="1" si="6"/>
        <v>Nase</v>
      </c>
      <c r="H177" s="41" t="str">
        <f t="shared" ca="1" si="7"/>
        <v>nose</v>
      </c>
      <c r="I177" s="41" t="str">
        <f t="shared" si="8"/>
        <v>EN 177</v>
      </c>
    </row>
    <row r="178" spans="1:9" ht="17.25" customHeight="1" x14ac:dyDescent="0.2">
      <c r="A178" s="41">
        <v>178</v>
      </c>
      <c r="B178" s="39" t="s">
        <v>1195</v>
      </c>
      <c r="C178" s="39" t="s">
        <v>1196</v>
      </c>
      <c r="D178" s="39">
        <v>178</v>
      </c>
      <c r="G178" s="41" t="str">
        <f t="shared" ca="1" si="6"/>
        <v>Ohr</v>
      </c>
      <c r="H178" s="41" t="str">
        <f t="shared" ca="1" si="7"/>
        <v>ear</v>
      </c>
      <c r="I178" s="41" t="str">
        <f t="shared" si="8"/>
        <v>EN 178</v>
      </c>
    </row>
    <row r="179" spans="1:9" ht="17.25" customHeight="1" x14ac:dyDescent="0.2">
      <c r="A179" s="41">
        <v>179</v>
      </c>
      <c r="B179" s="39" t="s">
        <v>1197</v>
      </c>
      <c r="C179" s="39" t="s">
        <v>1198</v>
      </c>
      <c r="D179" s="39">
        <v>179</v>
      </c>
      <c r="G179" s="41" t="str">
        <f t="shared" ca="1" si="6"/>
        <v>Rücken</v>
      </c>
      <c r="H179" s="41" t="str">
        <f t="shared" ca="1" si="7"/>
        <v>back</v>
      </c>
      <c r="I179" s="41" t="str">
        <f t="shared" si="8"/>
        <v>EN 179</v>
      </c>
    </row>
    <row r="180" spans="1:9" ht="17.25" customHeight="1" x14ac:dyDescent="0.2">
      <c r="A180" s="41">
        <v>180</v>
      </c>
      <c r="B180" s="39" t="s">
        <v>1199</v>
      </c>
      <c r="C180" s="39" t="s">
        <v>1200</v>
      </c>
      <c r="D180" s="39">
        <v>180</v>
      </c>
      <c r="G180" s="41" t="str">
        <f t="shared" ca="1" si="6"/>
        <v>Schulter</v>
      </c>
      <c r="H180" s="41" t="str">
        <f t="shared" ca="1" si="7"/>
        <v>shoulder</v>
      </c>
      <c r="I180" s="41" t="str">
        <f t="shared" si="8"/>
        <v>EN 180</v>
      </c>
    </row>
    <row r="181" spans="1:9" ht="17.25" customHeight="1" x14ac:dyDescent="0.2">
      <c r="A181" s="41">
        <v>181</v>
      </c>
      <c r="B181" s="39" t="s">
        <v>1201</v>
      </c>
      <c r="C181" s="39" t="s">
        <v>1202</v>
      </c>
      <c r="D181" s="39">
        <v>181</v>
      </c>
      <c r="G181" s="41" t="str">
        <f t="shared" ca="1" si="6"/>
        <v>Zahn</v>
      </c>
      <c r="H181" s="41" t="str">
        <f t="shared" ca="1" si="7"/>
        <v>tooth (plural: teeth)</v>
      </c>
      <c r="I181" s="41" t="str">
        <f t="shared" si="8"/>
        <v>EN 181</v>
      </c>
    </row>
    <row r="182" spans="1:9" ht="17.25" customHeight="1" x14ac:dyDescent="0.2">
      <c r="A182" s="41">
        <v>182</v>
      </c>
      <c r="B182" s="39" t="s">
        <v>1203</v>
      </c>
      <c r="C182" s="39" t="s">
        <v>1204</v>
      </c>
      <c r="D182" s="39">
        <v>182</v>
      </c>
      <c r="G182" s="41" t="str">
        <f t="shared" ca="1" si="6"/>
        <v>Zeh</v>
      </c>
      <c r="H182" s="41" t="str">
        <f t="shared" ca="1" si="7"/>
        <v>toe</v>
      </c>
      <c r="I182" s="41" t="str">
        <f t="shared" si="8"/>
        <v>EN 182</v>
      </c>
    </row>
    <row r="183" spans="1:9" ht="17.25" customHeight="1" x14ac:dyDescent="0.2">
      <c r="A183" s="41">
        <v>183</v>
      </c>
      <c r="B183" s="39" t="s">
        <v>1205</v>
      </c>
      <c r="C183" s="39" t="s">
        <v>1206</v>
      </c>
      <c r="D183" s="39">
        <v>183</v>
      </c>
      <c r="G183" s="41" t="str">
        <f t="shared" ca="1" si="6"/>
        <v>Zunge</v>
      </c>
      <c r="H183" s="41" t="str">
        <f t="shared" ca="1" si="7"/>
        <v>tongue</v>
      </c>
      <c r="I183" s="41" t="str">
        <f t="shared" si="8"/>
        <v>EN 183</v>
      </c>
    </row>
    <row r="184" spans="1:9" ht="17.25" customHeight="1" x14ac:dyDescent="0.2">
      <c r="A184" s="41">
        <v>184</v>
      </c>
      <c r="B184" s="39" t="s">
        <v>1218</v>
      </c>
      <c r="C184" s="39" t="s">
        <v>1207</v>
      </c>
      <c r="D184" s="39">
        <v>184</v>
      </c>
      <c r="G184" s="41" t="str">
        <f t="shared" ca="1" si="6"/>
        <v>Atlantik, Atlantischer Ozean</v>
      </c>
      <c r="H184" s="41" t="str">
        <f t="shared" ca="1" si="7"/>
        <v>Atlantic, Atlantic Ocean</v>
      </c>
      <c r="I184" s="41" t="str">
        <f t="shared" si="8"/>
        <v>EN 184</v>
      </c>
    </row>
    <row r="185" spans="1:9" ht="17.25" customHeight="1" x14ac:dyDescent="0.2">
      <c r="A185" s="41">
        <v>185</v>
      </c>
      <c r="B185" s="39" t="s">
        <v>1208</v>
      </c>
      <c r="C185" s="39" t="s">
        <v>1209</v>
      </c>
      <c r="D185" s="39">
        <v>185</v>
      </c>
      <c r="G185" s="41" t="str">
        <f t="shared" ca="1" si="6"/>
        <v>Berg</v>
      </c>
      <c r="H185" s="41" t="str">
        <f t="shared" ca="1" si="7"/>
        <v>mountain</v>
      </c>
      <c r="I185" s="41" t="str">
        <f t="shared" si="8"/>
        <v>EN 185</v>
      </c>
    </row>
    <row r="186" spans="1:9" ht="17.25" customHeight="1" x14ac:dyDescent="0.2">
      <c r="A186" s="41">
        <v>186</v>
      </c>
      <c r="B186" s="39" t="s">
        <v>1210</v>
      </c>
      <c r="C186" s="39" t="s">
        <v>1211</v>
      </c>
      <c r="D186" s="39">
        <v>186</v>
      </c>
      <c r="G186" s="41" t="str">
        <f t="shared" ca="1" si="6"/>
        <v>Berge, Gebirge</v>
      </c>
      <c r="H186" s="41" t="str">
        <f t="shared" ca="1" si="7"/>
        <v>mountains</v>
      </c>
      <c r="I186" s="41" t="str">
        <f t="shared" si="8"/>
        <v>EN 186</v>
      </c>
    </row>
    <row r="187" spans="1:9" ht="17.25" customHeight="1" x14ac:dyDescent="0.2">
      <c r="A187" s="41">
        <v>187</v>
      </c>
      <c r="B187" s="39" t="s">
        <v>1212</v>
      </c>
      <c r="C187" s="39" t="s">
        <v>1213</v>
      </c>
      <c r="D187" s="39">
        <v>187</v>
      </c>
      <c r="G187" s="41" t="str">
        <f t="shared" ca="1" si="6"/>
        <v>Bundesstaat</v>
      </c>
      <c r="H187" s="41" t="str">
        <f t="shared" ca="1" si="7"/>
        <v>state</v>
      </c>
      <c r="I187" s="41" t="str">
        <f t="shared" si="8"/>
        <v>EN 187</v>
      </c>
    </row>
    <row r="188" spans="1:9" ht="17.25" customHeight="1" x14ac:dyDescent="0.2">
      <c r="A188" s="41">
        <v>188</v>
      </c>
      <c r="B188" s="39" t="s">
        <v>1214</v>
      </c>
      <c r="C188" s="39" t="s">
        <v>1215</v>
      </c>
      <c r="D188" s="39">
        <v>188</v>
      </c>
      <c r="G188" s="41" t="str">
        <f t="shared" ca="1" si="6"/>
        <v>Erdbeben</v>
      </c>
      <c r="H188" s="41" t="str">
        <f t="shared" ca="1" si="7"/>
        <v>earthquake</v>
      </c>
      <c r="I188" s="41" t="str">
        <f t="shared" si="8"/>
        <v>EN 188</v>
      </c>
    </row>
    <row r="189" spans="1:9" ht="17.25" customHeight="1" x14ac:dyDescent="0.2">
      <c r="A189" s="41">
        <v>189</v>
      </c>
      <c r="B189" s="39" t="s">
        <v>1216</v>
      </c>
      <c r="C189" s="39" t="s">
        <v>1217</v>
      </c>
      <c r="D189" s="39">
        <v>189</v>
      </c>
      <c r="G189" s="41" t="str">
        <f t="shared" ca="1" si="6"/>
        <v>Fluss</v>
      </c>
      <c r="H189" s="41" t="str">
        <f t="shared" ca="1" si="7"/>
        <v>river</v>
      </c>
      <c r="I189" s="41" t="str">
        <f t="shared" si="8"/>
        <v>EN 189</v>
      </c>
    </row>
    <row r="190" spans="1:9" ht="17.25" customHeight="1" x14ac:dyDescent="0.2">
      <c r="A190" s="41">
        <v>190</v>
      </c>
      <c r="B190" s="39" t="s">
        <v>1219</v>
      </c>
      <c r="C190" s="39" t="s">
        <v>1220</v>
      </c>
      <c r="D190" s="39">
        <v>190</v>
      </c>
      <c r="G190" s="41" t="str">
        <f t="shared" ca="1" si="6"/>
        <v>Hauptstadt</v>
      </c>
      <c r="H190" s="41" t="str">
        <f t="shared" ca="1" si="7"/>
        <v>capital</v>
      </c>
      <c r="I190" s="41" t="str">
        <f t="shared" si="8"/>
        <v>EN 190</v>
      </c>
    </row>
    <row r="191" spans="1:9" ht="17.25" customHeight="1" x14ac:dyDescent="0.2">
      <c r="A191" s="41">
        <v>191</v>
      </c>
      <c r="B191" s="39" t="s">
        <v>1221</v>
      </c>
      <c r="C191" s="39" t="s">
        <v>1222</v>
      </c>
      <c r="D191" s="39">
        <v>191</v>
      </c>
      <c r="G191" s="41" t="str">
        <f t="shared" ca="1" si="6"/>
        <v>Insel</v>
      </c>
      <c r="H191" s="41" t="str">
        <f t="shared" ca="1" si="7"/>
        <v>island</v>
      </c>
      <c r="I191" s="41" t="str">
        <f t="shared" si="8"/>
        <v>EN 191</v>
      </c>
    </row>
    <row r="192" spans="1:9" ht="17.25" customHeight="1" x14ac:dyDescent="0.2">
      <c r="A192" s="41">
        <v>192</v>
      </c>
      <c r="B192" s="39" t="s">
        <v>1223</v>
      </c>
      <c r="C192" s="39" t="s">
        <v>1224</v>
      </c>
      <c r="D192" s="39">
        <v>192</v>
      </c>
      <c r="G192" s="41" t="str">
        <f t="shared" ca="1" si="6"/>
        <v>Klima</v>
      </c>
      <c r="H192" s="41" t="str">
        <f t="shared" ca="1" si="7"/>
        <v>climate</v>
      </c>
      <c r="I192" s="41" t="str">
        <f t="shared" si="8"/>
        <v>EN 192</v>
      </c>
    </row>
    <row r="193" spans="1:9" ht="17.25" customHeight="1" x14ac:dyDescent="0.2">
      <c r="A193" s="41">
        <v>193</v>
      </c>
      <c r="B193" s="39" t="s">
        <v>1225</v>
      </c>
      <c r="C193" s="39" t="s">
        <v>1226</v>
      </c>
      <c r="D193" s="39">
        <v>193</v>
      </c>
      <c r="G193" s="41" t="str">
        <f t="shared" ca="1" si="6"/>
        <v>Kontinent</v>
      </c>
      <c r="H193" s="41" t="str">
        <f t="shared" ca="1" si="7"/>
        <v>continent</v>
      </c>
      <c r="I193" s="41" t="str">
        <f t="shared" si="8"/>
        <v>EN 193</v>
      </c>
    </row>
    <row r="194" spans="1:9" ht="17.25" customHeight="1" x14ac:dyDescent="0.2">
      <c r="A194" s="41">
        <v>194</v>
      </c>
      <c r="B194" s="39" t="s">
        <v>1227</v>
      </c>
      <c r="C194" s="39" t="s">
        <v>1228</v>
      </c>
      <c r="D194" s="39">
        <v>194</v>
      </c>
      <c r="G194" s="41" t="str">
        <f t="shared" ref="G194:G257" ca="1" si="9">INDIRECT("B"&amp;MATCH(SMALL(D$1:D$500,ROW()),D$1:D$500,0))</f>
        <v>Küste</v>
      </c>
      <c r="H194" s="41" t="str">
        <f t="shared" ref="H194:H257" ca="1" si="10">INDIRECT("c"&amp;MATCH(SMALL(D$1:D$500,ROW()),D$1:D$500,0))</f>
        <v>coast</v>
      </c>
      <c r="I194" s="41" t="str">
        <f t="shared" ref="I194:I252" si="11">CONCATENATE("EN ",A194)</f>
        <v>EN 194</v>
      </c>
    </row>
    <row r="195" spans="1:9" ht="17.25" customHeight="1" x14ac:dyDescent="0.2">
      <c r="A195" s="41">
        <v>195</v>
      </c>
      <c r="B195" s="39" t="s">
        <v>1229</v>
      </c>
      <c r="C195" s="39" t="s">
        <v>1230</v>
      </c>
      <c r="D195" s="39">
        <v>195</v>
      </c>
      <c r="G195" s="41" t="str">
        <f t="shared" ca="1" si="9"/>
        <v>Land, Staat</v>
      </c>
      <c r="H195" s="41" t="str">
        <f t="shared" ca="1" si="10"/>
        <v>country</v>
      </c>
      <c r="I195" s="41" t="str">
        <f t="shared" si="11"/>
        <v>EN 195</v>
      </c>
    </row>
    <row r="196" spans="1:9" ht="17.25" customHeight="1" x14ac:dyDescent="0.2">
      <c r="A196" s="41">
        <v>196</v>
      </c>
      <c r="B196" s="39" t="s">
        <v>1231</v>
      </c>
      <c r="C196" s="39" t="s">
        <v>1232</v>
      </c>
      <c r="D196" s="39">
        <v>196</v>
      </c>
      <c r="G196" s="41" t="str">
        <f t="shared" ca="1" si="9"/>
        <v>Meer, See (die)</v>
      </c>
      <c r="H196" s="41" t="str">
        <f t="shared" ca="1" si="10"/>
        <v>sea</v>
      </c>
      <c r="I196" s="41" t="str">
        <f t="shared" si="11"/>
        <v>EN 196</v>
      </c>
    </row>
    <row r="197" spans="1:9" ht="17.25" customHeight="1" x14ac:dyDescent="0.2">
      <c r="A197" s="41">
        <v>197</v>
      </c>
      <c r="B197" s="39" t="s">
        <v>1233</v>
      </c>
      <c r="C197" s="39" t="s">
        <v>1234</v>
      </c>
      <c r="D197" s="39">
        <v>197</v>
      </c>
      <c r="G197" s="41" t="str">
        <f t="shared" ca="1" si="9"/>
        <v>Nationalpark</v>
      </c>
      <c r="H197" s="41" t="str">
        <f t="shared" ca="1" si="10"/>
        <v>national park</v>
      </c>
      <c r="I197" s="41" t="str">
        <f t="shared" si="11"/>
        <v>EN 197</v>
      </c>
    </row>
    <row r="198" spans="1:9" ht="17.25" customHeight="1" x14ac:dyDescent="0.2">
      <c r="A198" s="41">
        <v>198</v>
      </c>
      <c r="B198" s="39" t="s">
        <v>1235</v>
      </c>
      <c r="C198" s="39" t="s">
        <v>1236</v>
      </c>
      <c r="D198" s="39">
        <v>198</v>
      </c>
      <c r="G198" s="41" t="str">
        <f t="shared" ca="1" si="9"/>
        <v>Nordamerika</v>
      </c>
      <c r="H198" s="41" t="str">
        <f t="shared" ca="1" si="10"/>
        <v>North America</v>
      </c>
      <c r="I198" s="41" t="str">
        <f t="shared" si="11"/>
        <v>EN 198</v>
      </c>
    </row>
    <row r="199" spans="1:9" ht="17.25" customHeight="1" x14ac:dyDescent="0.2">
      <c r="A199" s="41">
        <v>199</v>
      </c>
      <c r="B199" s="39" t="s">
        <v>1237</v>
      </c>
      <c r="C199" s="39" t="s">
        <v>1238</v>
      </c>
      <c r="D199" s="39">
        <v>199</v>
      </c>
      <c r="G199" s="41" t="str">
        <f t="shared" ca="1" si="9"/>
        <v>Ozean</v>
      </c>
      <c r="H199" s="41" t="str">
        <f t="shared" ca="1" si="10"/>
        <v>ocean</v>
      </c>
      <c r="I199" s="41" t="str">
        <f t="shared" si="11"/>
        <v>EN 199</v>
      </c>
    </row>
    <row r="200" spans="1:9" ht="17.25" customHeight="1" x14ac:dyDescent="0.2">
      <c r="A200" s="41">
        <v>200</v>
      </c>
      <c r="B200" s="39" t="s">
        <v>1239</v>
      </c>
      <c r="C200" s="39" t="s">
        <v>1240</v>
      </c>
      <c r="D200" s="39">
        <v>200</v>
      </c>
      <c r="G200" s="41" t="str">
        <f t="shared" ca="1" si="9"/>
        <v>Pazifik, Pazifischer Ozean</v>
      </c>
      <c r="H200" s="41" t="str">
        <f t="shared" ca="1" si="10"/>
        <v>Pacific, Pacific Ocean</v>
      </c>
      <c r="I200" s="41" t="str">
        <f t="shared" si="11"/>
        <v>EN 200</v>
      </c>
    </row>
    <row r="201" spans="1:9" ht="17.25" customHeight="1" x14ac:dyDescent="0.2">
      <c r="A201" s="41">
        <v>201</v>
      </c>
      <c r="B201" s="39" t="s">
        <v>1241</v>
      </c>
      <c r="C201" s="39" t="s">
        <v>1242</v>
      </c>
      <c r="D201" s="39">
        <v>201</v>
      </c>
      <c r="G201" s="41" t="str">
        <f t="shared" ca="1" si="9"/>
        <v>See (der)</v>
      </c>
      <c r="H201" s="41" t="str">
        <f t="shared" ca="1" si="10"/>
        <v>lake</v>
      </c>
      <c r="I201" s="41" t="str">
        <f t="shared" si="11"/>
        <v>EN 201</v>
      </c>
    </row>
    <row r="202" spans="1:9" ht="17.25" customHeight="1" x14ac:dyDescent="0.2">
      <c r="A202" s="41">
        <v>202</v>
      </c>
      <c r="B202" s="39" t="s">
        <v>1247</v>
      </c>
      <c r="C202" s="39" t="s">
        <v>1248</v>
      </c>
      <c r="D202" s="39">
        <v>202</v>
      </c>
      <c r="G202" s="41" t="str">
        <f t="shared" ca="1" si="9"/>
        <v>tropisch</v>
      </c>
      <c r="H202" s="41" t="str">
        <f t="shared" ca="1" si="10"/>
        <v>tropical</v>
      </c>
      <c r="I202" s="41" t="str">
        <f t="shared" si="11"/>
        <v>EN 202</v>
      </c>
    </row>
    <row r="203" spans="1:9" ht="17.25" customHeight="1" x14ac:dyDescent="0.2">
      <c r="A203" s="41">
        <v>203</v>
      </c>
      <c r="B203" s="39" t="s">
        <v>1243</v>
      </c>
      <c r="C203" s="39" t="s">
        <v>1244</v>
      </c>
      <c r="D203" s="39">
        <v>203</v>
      </c>
      <c r="G203" s="41" t="str">
        <f t="shared" ca="1" si="9"/>
        <v>Strand</v>
      </c>
      <c r="H203" s="41" t="str">
        <f t="shared" ca="1" si="10"/>
        <v>beach</v>
      </c>
      <c r="I203" s="41" t="str">
        <f t="shared" si="11"/>
        <v>EN 203</v>
      </c>
    </row>
    <row r="204" spans="1:9" ht="17.25" customHeight="1" x14ac:dyDescent="0.2">
      <c r="A204" s="41">
        <v>204</v>
      </c>
      <c r="B204" s="39" t="s">
        <v>1245</v>
      </c>
      <c r="C204" s="39" t="s">
        <v>1246</v>
      </c>
      <c r="D204" s="39">
        <v>204</v>
      </c>
      <c r="G204" s="41" t="str">
        <f t="shared" ca="1" si="9"/>
        <v>Tal</v>
      </c>
      <c r="H204" s="41" t="str">
        <f t="shared" ca="1" si="10"/>
        <v>valley</v>
      </c>
      <c r="I204" s="41" t="str">
        <f t="shared" si="11"/>
        <v>EN 204</v>
      </c>
    </row>
    <row r="205" spans="1:9" ht="17.25" customHeight="1" x14ac:dyDescent="0.2">
      <c r="A205" s="41">
        <v>205</v>
      </c>
      <c r="B205" s="39" t="s">
        <v>1249</v>
      </c>
      <c r="C205" s="39" t="s">
        <v>1250</v>
      </c>
      <c r="D205" s="39">
        <v>205</v>
      </c>
      <c r="G205" s="41" t="str">
        <f t="shared" ca="1" si="9"/>
        <v>Wie ist das Wetter heute?</v>
      </c>
      <c r="H205" s="41" t="str">
        <f t="shared" ca="1" si="10"/>
        <v>What's the weather like today?</v>
      </c>
      <c r="I205" s="41" t="str">
        <f t="shared" si="11"/>
        <v>EN 205</v>
      </c>
    </row>
    <row r="206" spans="1:9" ht="17.25" customHeight="1" x14ac:dyDescent="0.2">
      <c r="A206" s="41">
        <v>206</v>
      </c>
      <c r="B206" s="39" t="s">
        <v>1251</v>
      </c>
      <c r="C206" s="39" t="s">
        <v>1252</v>
      </c>
      <c r="D206" s="39">
        <v>206</v>
      </c>
      <c r="G206" s="41" t="str">
        <f t="shared" ca="1" si="9"/>
        <v>Es regnet.</v>
      </c>
      <c r="H206" s="41" t="str">
        <f t="shared" ca="1" si="10"/>
        <v>It's raining.</v>
      </c>
      <c r="I206" s="41" t="str">
        <f t="shared" si="11"/>
        <v>EN 206</v>
      </c>
    </row>
    <row r="207" spans="1:9" ht="17.25" customHeight="1" x14ac:dyDescent="0.2">
      <c r="A207" s="41">
        <v>207</v>
      </c>
      <c r="B207" s="39" t="s">
        <v>1253</v>
      </c>
      <c r="C207" s="39" t="s">
        <v>1254</v>
      </c>
      <c r="D207" s="39">
        <v>207</v>
      </c>
      <c r="G207" s="41" t="str">
        <f t="shared" ca="1" si="9"/>
        <v>Es schneit.</v>
      </c>
      <c r="H207" s="41" t="str">
        <f t="shared" ca="1" si="10"/>
        <v>It's snowing.</v>
      </c>
      <c r="I207" s="41" t="str">
        <f t="shared" si="11"/>
        <v>EN 207</v>
      </c>
    </row>
    <row r="208" spans="1:9" ht="17.25" customHeight="1" x14ac:dyDescent="0.2">
      <c r="A208" s="41">
        <v>208</v>
      </c>
      <c r="B208" s="39" t="s">
        <v>1255</v>
      </c>
      <c r="C208" s="39" t="s">
        <v>1256</v>
      </c>
      <c r="D208" s="39">
        <v>208</v>
      </c>
      <c r="G208" s="41" t="str">
        <f t="shared" ca="1" si="9"/>
        <v>sonnig</v>
      </c>
      <c r="H208" s="41" t="str">
        <f t="shared" ca="1" si="10"/>
        <v>sunny</v>
      </c>
      <c r="I208" s="41" t="str">
        <f t="shared" si="11"/>
        <v>EN 208</v>
      </c>
    </row>
    <row r="209" spans="1:9" ht="17.25" customHeight="1" x14ac:dyDescent="0.2">
      <c r="A209" s="41">
        <v>209</v>
      </c>
      <c r="B209" s="39" t="s">
        <v>1257</v>
      </c>
      <c r="C209" s="39" t="s">
        <v>1258</v>
      </c>
      <c r="D209" s="39">
        <v>209</v>
      </c>
      <c r="G209" s="41" t="str">
        <f t="shared" ca="1" si="9"/>
        <v>wolkig</v>
      </c>
      <c r="H209" s="41" t="str">
        <f t="shared" ca="1" si="10"/>
        <v>cloudy</v>
      </c>
      <c r="I209" s="41" t="str">
        <f t="shared" si="11"/>
        <v>EN 209</v>
      </c>
    </row>
    <row r="210" spans="1:9" ht="17.25" customHeight="1" x14ac:dyDescent="0.2">
      <c r="A210" s="41">
        <v>210</v>
      </c>
      <c r="B210" s="39" t="s">
        <v>1259</v>
      </c>
      <c r="C210" s="39" t="s">
        <v>1260</v>
      </c>
      <c r="D210" s="39">
        <v>210</v>
      </c>
      <c r="G210" s="41" t="str">
        <f t="shared" ca="1" si="9"/>
        <v>bedeckt</v>
      </c>
      <c r="H210" s="41" t="str">
        <f t="shared" ca="1" si="10"/>
        <v>overcast</v>
      </c>
      <c r="I210" s="41" t="str">
        <f t="shared" si="11"/>
        <v>EN 210</v>
      </c>
    </row>
    <row r="211" spans="1:9" ht="17.25" customHeight="1" x14ac:dyDescent="0.2">
      <c r="A211" s="41">
        <v>211</v>
      </c>
      <c r="B211" s="39" t="s">
        <v>1261</v>
      </c>
      <c r="C211" s="39" t="s">
        <v>1262</v>
      </c>
      <c r="D211" s="39">
        <v>211</v>
      </c>
      <c r="G211" s="41" t="str">
        <f t="shared" ca="1" si="9"/>
        <v>neblig</v>
      </c>
      <c r="H211" s="41" t="str">
        <f t="shared" ca="1" si="10"/>
        <v>foggy</v>
      </c>
      <c r="I211" s="41" t="str">
        <f t="shared" si="11"/>
        <v>EN 211</v>
      </c>
    </row>
    <row r="212" spans="1:9" ht="17.25" customHeight="1" x14ac:dyDescent="0.2">
      <c r="A212" s="41">
        <v>212</v>
      </c>
      <c r="B212" s="39" t="s">
        <v>1263</v>
      </c>
      <c r="C212" s="39" t="s">
        <v>1264</v>
      </c>
      <c r="D212" s="39">
        <v>212</v>
      </c>
      <c r="G212" s="41" t="str">
        <f t="shared" ca="1" si="9"/>
        <v>stürmisch</v>
      </c>
      <c r="H212" s="41" t="str">
        <f t="shared" ca="1" si="10"/>
        <v>stormy</v>
      </c>
      <c r="I212" s="41" t="str">
        <f t="shared" si="11"/>
        <v>EN 212</v>
      </c>
    </row>
    <row r="213" spans="1:9" ht="17.25" customHeight="1" x14ac:dyDescent="0.2">
      <c r="A213" s="41">
        <v>213</v>
      </c>
      <c r="B213" s="39" t="s">
        <v>1265</v>
      </c>
      <c r="C213" s="39" t="s">
        <v>1266</v>
      </c>
      <c r="D213" s="39">
        <v>213</v>
      </c>
      <c r="G213" s="41" t="str">
        <f t="shared" ca="1" si="9"/>
        <v>windig</v>
      </c>
      <c r="H213" s="41" t="str">
        <f t="shared" ca="1" si="10"/>
        <v>windy</v>
      </c>
      <c r="I213" s="41" t="str">
        <f t="shared" si="11"/>
        <v>EN 213</v>
      </c>
    </row>
    <row r="214" spans="1:9" ht="17.25" customHeight="1" x14ac:dyDescent="0.2">
      <c r="A214" s="41">
        <v>214</v>
      </c>
      <c r="B214" s="39" t="s">
        <v>1267</v>
      </c>
      <c r="C214" s="39" t="s">
        <v>1268</v>
      </c>
      <c r="D214" s="39">
        <v>214</v>
      </c>
      <c r="G214" s="41" t="str">
        <f t="shared" ca="1" si="9"/>
        <v>kalt</v>
      </c>
      <c r="H214" s="41" t="str">
        <f t="shared" ca="1" si="10"/>
        <v>cold</v>
      </c>
      <c r="I214" s="41" t="str">
        <f t="shared" si="11"/>
        <v>EN 214</v>
      </c>
    </row>
    <row r="215" spans="1:9" ht="17.25" customHeight="1" x14ac:dyDescent="0.2">
      <c r="A215" s="41">
        <v>215</v>
      </c>
      <c r="B215" s="39" t="s">
        <v>1269</v>
      </c>
      <c r="C215" s="39" t="s">
        <v>1269</v>
      </c>
      <c r="D215" s="39">
        <v>215</v>
      </c>
      <c r="G215" s="41" t="str">
        <f t="shared" ca="1" si="9"/>
        <v>warm</v>
      </c>
      <c r="H215" s="41" t="str">
        <f t="shared" ca="1" si="10"/>
        <v>warm</v>
      </c>
      <c r="I215" s="41" t="str">
        <f t="shared" si="11"/>
        <v>EN 215</v>
      </c>
    </row>
    <row r="216" spans="1:9" ht="17.25" customHeight="1" x14ac:dyDescent="0.2">
      <c r="A216" s="41">
        <v>216</v>
      </c>
      <c r="B216" s="39" t="s">
        <v>1323</v>
      </c>
      <c r="C216" s="39" t="s">
        <v>1270</v>
      </c>
      <c r="D216" s="39">
        <v>216</v>
      </c>
      <c r="G216" s="41" t="str">
        <f t="shared" ca="1" si="9"/>
        <v>heiss</v>
      </c>
      <c r="H216" s="41" t="str">
        <f t="shared" ca="1" si="10"/>
        <v>hot</v>
      </c>
      <c r="I216" s="41" t="str">
        <f t="shared" si="11"/>
        <v>EN 216</v>
      </c>
    </row>
    <row r="217" spans="1:9" ht="17.25" customHeight="1" x14ac:dyDescent="0.2">
      <c r="A217" s="41">
        <v>217</v>
      </c>
      <c r="B217" s="39" t="s">
        <v>1271</v>
      </c>
      <c r="C217" s="39" t="s">
        <v>1272</v>
      </c>
      <c r="D217" s="39">
        <v>217</v>
      </c>
      <c r="G217" s="41" t="str">
        <f t="shared" ca="1" si="9"/>
        <v>Was für ein herrlicher Tag!</v>
      </c>
      <c r="H217" s="41" t="str">
        <f t="shared" ca="1" si="10"/>
        <v>What a lovely day!</v>
      </c>
      <c r="I217" s="41" t="str">
        <f t="shared" si="11"/>
        <v>EN 217</v>
      </c>
    </row>
    <row r="218" spans="1:9" ht="17.25" customHeight="1" x14ac:dyDescent="0.2">
      <c r="A218" s="41">
        <v>218</v>
      </c>
      <c r="B218" s="39" t="s">
        <v>1273</v>
      </c>
      <c r="C218" s="39" t="s">
        <v>1274</v>
      </c>
      <c r="D218" s="39">
        <v>218</v>
      </c>
      <c r="G218" s="41" t="str">
        <f t="shared" ca="1" si="9"/>
        <v>Schulfächer</v>
      </c>
      <c r="H218" s="41" t="str">
        <f t="shared" ca="1" si="10"/>
        <v>Subjects</v>
      </c>
      <c r="I218" s="41" t="str">
        <f t="shared" si="11"/>
        <v>EN 218</v>
      </c>
    </row>
    <row r="219" spans="1:9" ht="17.25" customHeight="1" x14ac:dyDescent="0.2">
      <c r="A219" s="41">
        <v>219</v>
      </c>
      <c r="B219" s="39" t="s">
        <v>1275</v>
      </c>
      <c r="C219" s="39" t="s">
        <v>1276</v>
      </c>
      <c r="D219" s="39">
        <v>219</v>
      </c>
      <c r="G219" s="41" t="str">
        <f t="shared" ca="1" si="9"/>
        <v>Deutsch</v>
      </c>
      <c r="H219" s="41" t="str">
        <f t="shared" ca="1" si="10"/>
        <v>German</v>
      </c>
      <c r="I219" s="41" t="str">
        <f t="shared" si="11"/>
        <v>EN 219</v>
      </c>
    </row>
    <row r="220" spans="1:9" ht="17.25" customHeight="1" x14ac:dyDescent="0.2">
      <c r="A220" s="41">
        <v>220</v>
      </c>
      <c r="B220" s="39" t="s">
        <v>1277</v>
      </c>
      <c r="C220" s="39" t="s">
        <v>1278</v>
      </c>
      <c r="D220" s="39">
        <v>220</v>
      </c>
      <c r="G220" s="41" t="str">
        <f t="shared" ca="1" si="9"/>
        <v>Englisch</v>
      </c>
      <c r="H220" s="41" t="str">
        <f t="shared" ca="1" si="10"/>
        <v>English</v>
      </c>
      <c r="I220" s="41" t="str">
        <f t="shared" si="11"/>
        <v>EN 220</v>
      </c>
    </row>
    <row r="221" spans="1:9" ht="17.25" customHeight="1" x14ac:dyDescent="0.2">
      <c r="A221" s="41">
        <v>221</v>
      </c>
      <c r="B221" s="39" t="s">
        <v>1279</v>
      </c>
      <c r="C221" s="39" t="s">
        <v>1280</v>
      </c>
      <c r="D221" s="39">
        <v>221</v>
      </c>
      <c r="G221" s="41" t="str">
        <f t="shared" ca="1" si="9"/>
        <v>Französisch</v>
      </c>
      <c r="H221" s="41" t="str">
        <f t="shared" ca="1" si="10"/>
        <v>French</v>
      </c>
      <c r="I221" s="41" t="str">
        <f t="shared" si="11"/>
        <v>EN 221</v>
      </c>
    </row>
    <row r="222" spans="1:9" ht="17.25" customHeight="1" x14ac:dyDescent="0.2">
      <c r="A222" s="41">
        <v>222</v>
      </c>
      <c r="B222" s="39" t="s">
        <v>1281</v>
      </c>
      <c r="C222" s="39" t="s">
        <v>1282</v>
      </c>
      <c r="D222" s="39">
        <v>222</v>
      </c>
      <c r="G222" s="41" t="str">
        <f t="shared" ca="1" si="9"/>
        <v>Mathematik</v>
      </c>
      <c r="H222" s="41" t="str">
        <f t="shared" ca="1" si="10"/>
        <v>maths/mathematics</v>
      </c>
      <c r="I222" s="41" t="str">
        <f t="shared" si="11"/>
        <v>EN 222</v>
      </c>
    </row>
    <row r="223" spans="1:9" ht="17.25" customHeight="1" x14ac:dyDescent="0.2">
      <c r="A223" s="41">
        <v>223</v>
      </c>
      <c r="B223" s="39" t="s">
        <v>1283</v>
      </c>
      <c r="C223" s="39" t="s">
        <v>1284</v>
      </c>
      <c r="D223" s="39">
        <v>223</v>
      </c>
      <c r="G223" s="41" t="str">
        <f t="shared" ca="1" si="9"/>
        <v>Chemie</v>
      </c>
      <c r="H223" s="41" t="str">
        <f t="shared" ca="1" si="10"/>
        <v>chemistry</v>
      </c>
      <c r="I223" s="41" t="str">
        <f t="shared" si="11"/>
        <v>EN 223</v>
      </c>
    </row>
    <row r="224" spans="1:9" ht="17.25" customHeight="1" x14ac:dyDescent="0.2">
      <c r="A224" s="41">
        <v>224</v>
      </c>
      <c r="B224" s="39" t="s">
        <v>1285</v>
      </c>
      <c r="C224" s="39" t="s">
        <v>1286</v>
      </c>
      <c r="D224" s="39">
        <v>224</v>
      </c>
      <c r="G224" s="41" t="str">
        <f t="shared" ca="1" si="9"/>
        <v>Biologie</v>
      </c>
      <c r="H224" s="41" t="str">
        <f t="shared" ca="1" si="10"/>
        <v>biology</v>
      </c>
      <c r="I224" s="41" t="str">
        <f t="shared" si="11"/>
        <v>EN 224</v>
      </c>
    </row>
    <row r="225" spans="1:9" ht="17.25" customHeight="1" x14ac:dyDescent="0.2">
      <c r="A225" s="41">
        <v>225</v>
      </c>
      <c r="B225" s="39" t="s">
        <v>1287</v>
      </c>
      <c r="C225" s="39" t="s">
        <v>1288</v>
      </c>
      <c r="D225" s="39">
        <v>225</v>
      </c>
      <c r="G225" s="41" t="str">
        <f t="shared" ca="1" si="9"/>
        <v>Physik</v>
      </c>
      <c r="H225" s="41" t="str">
        <f t="shared" ca="1" si="10"/>
        <v>physics</v>
      </c>
      <c r="I225" s="41" t="str">
        <f t="shared" si="11"/>
        <v>EN 225</v>
      </c>
    </row>
    <row r="226" spans="1:9" ht="17.25" customHeight="1" x14ac:dyDescent="0.2">
      <c r="A226" s="41">
        <v>226</v>
      </c>
      <c r="B226" s="39" t="s">
        <v>1289</v>
      </c>
      <c r="C226" s="39" t="s">
        <v>1290</v>
      </c>
      <c r="D226" s="39">
        <v>226</v>
      </c>
      <c r="G226" s="41" t="str">
        <f t="shared" ca="1" si="9"/>
        <v>Naturwissenschaften</v>
      </c>
      <c r="H226" s="41" t="str">
        <f t="shared" ca="1" si="10"/>
        <v>natural science</v>
      </c>
      <c r="I226" s="41" t="str">
        <f t="shared" si="11"/>
        <v>EN 226</v>
      </c>
    </row>
    <row r="227" spans="1:9" ht="17.25" customHeight="1" x14ac:dyDescent="0.2">
      <c r="A227" s="41">
        <v>227</v>
      </c>
      <c r="B227" s="39" t="s">
        <v>1291</v>
      </c>
      <c r="C227" s="39" t="s">
        <v>1292</v>
      </c>
      <c r="D227" s="39">
        <v>227</v>
      </c>
      <c r="G227" s="41" t="str">
        <f t="shared" ca="1" si="9"/>
        <v>Geografie/Erdkunde</v>
      </c>
      <c r="H227" s="41" t="str">
        <f t="shared" ca="1" si="10"/>
        <v>geography</v>
      </c>
      <c r="I227" s="41" t="str">
        <f t="shared" si="11"/>
        <v>EN 227</v>
      </c>
    </row>
    <row r="228" spans="1:9" ht="17.25" customHeight="1" x14ac:dyDescent="0.2">
      <c r="A228" s="41">
        <v>228</v>
      </c>
      <c r="B228" s="39" t="s">
        <v>1294</v>
      </c>
      <c r="C228" s="39" t="s">
        <v>1296</v>
      </c>
      <c r="D228" s="39">
        <v>228</v>
      </c>
      <c r="G228" s="41" t="str">
        <f t="shared" ca="1" si="9"/>
        <v>Polizei</v>
      </c>
      <c r="H228" s="41" t="str">
        <f t="shared" ca="1" si="10"/>
        <v>police</v>
      </c>
      <c r="I228" s="41" t="str">
        <f t="shared" si="11"/>
        <v>EN 228</v>
      </c>
    </row>
    <row r="229" spans="1:9" ht="17.25" customHeight="1" x14ac:dyDescent="0.2">
      <c r="A229" s="41">
        <v>229</v>
      </c>
      <c r="B229" s="39" t="s">
        <v>1295</v>
      </c>
      <c r="C229" s="39" t="s">
        <v>1297</v>
      </c>
      <c r="D229" s="39">
        <v>229</v>
      </c>
      <c r="G229" s="41" t="str">
        <f t="shared" ca="1" si="9"/>
        <v>Reisebüro</v>
      </c>
      <c r="H229" s="41" t="str">
        <f t="shared" ca="1" si="10"/>
        <v>travel agent</v>
      </c>
      <c r="I229" s="41" t="str">
        <f t="shared" si="11"/>
        <v>EN 229</v>
      </c>
    </row>
    <row r="230" spans="1:9" ht="17.25" customHeight="1" x14ac:dyDescent="0.2">
      <c r="A230" s="41">
        <v>230</v>
      </c>
      <c r="B230" s="39" t="s">
        <v>1298</v>
      </c>
      <c r="C230" s="39" t="s">
        <v>1299</v>
      </c>
      <c r="D230" s="39">
        <v>230</v>
      </c>
      <c r="G230" s="41" t="str">
        <f t="shared" ca="1" si="9"/>
        <v>Fluggesellschaft</v>
      </c>
      <c r="H230" s="41" t="str">
        <f t="shared" ca="1" si="10"/>
        <v>airline</v>
      </c>
      <c r="I230" s="41" t="str">
        <f t="shared" si="11"/>
        <v>EN 230</v>
      </c>
    </row>
    <row r="231" spans="1:9" ht="17.25" customHeight="1" x14ac:dyDescent="0.2">
      <c r="A231" s="41">
        <v>231</v>
      </c>
      <c r="B231" s="39" t="s">
        <v>1300</v>
      </c>
      <c r="C231" s="39" t="s">
        <v>1304</v>
      </c>
      <c r="D231" s="39">
        <v>231</v>
      </c>
      <c r="G231" s="41" t="str">
        <f t="shared" ca="1" si="9"/>
        <v>Bäckerei</v>
      </c>
      <c r="H231" s="41" t="str">
        <f t="shared" ca="1" si="10"/>
        <v>bakery</v>
      </c>
      <c r="I231" s="41" t="str">
        <f t="shared" si="11"/>
        <v>EN 231</v>
      </c>
    </row>
    <row r="232" spans="1:9" ht="17.25" customHeight="1" x14ac:dyDescent="0.2">
      <c r="A232" s="41">
        <v>232</v>
      </c>
      <c r="B232" s="39" t="s">
        <v>1301</v>
      </c>
      <c r="C232" s="39" t="s">
        <v>1302</v>
      </c>
      <c r="D232" s="39">
        <v>232</v>
      </c>
      <c r="G232" s="41" t="str">
        <f t="shared" ca="1" si="9"/>
        <v>Drogerie</v>
      </c>
      <c r="H232" s="41" t="str">
        <f t="shared" ca="1" si="10"/>
        <v>drug store</v>
      </c>
      <c r="I232" s="41" t="str">
        <f t="shared" si="11"/>
        <v>EN 232</v>
      </c>
    </row>
    <row r="233" spans="1:9" ht="17.25" customHeight="1" x14ac:dyDescent="0.2">
      <c r="A233" s="41">
        <v>233</v>
      </c>
      <c r="B233" s="39" t="s">
        <v>1303</v>
      </c>
      <c r="C233" s="39" t="s">
        <v>1305</v>
      </c>
      <c r="D233" s="39">
        <v>233</v>
      </c>
      <c r="G233" s="41" t="str">
        <f t="shared" ca="1" si="9"/>
        <v>Metzgerei</v>
      </c>
      <c r="H233" s="41" t="str">
        <f t="shared" ca="1" si="10"/>
        <v>butchery</v>
      </c>
      <c r="I233" s="41" t="str">
        <f t="shared" si="11"/>
        <v>EN 233</v>
      </c>
    </row>
    <row r="234" spans="1:9" ht="17.25" customHeight="1" x14ac:dyDescent="0.2">
      <c r="A234" s="41">
        <v>234</v>
      </c>
      <c r="B234" s="39" t="s">
        <v>1306</v>
      </c>
      <c r="C234" s="39" t="s">
        <v>1307</v>
      </c>
      <c r="D234" s="39">
        <v>234</v>
      </c>
      <c r="G234" s="41" t="str">
        <f t="shared" ca="1" si="9"/>
        <v>Supermarkt</v>
      </c>
      <c r="H234" s="41" t="str">
        <f t="shared" ca="1" si="10"/>
        <v>super market</v>
      </c>
      <c r="I234" s="41" t="str">
        <f t="shared" si="11"/>
        <v>EN 234</v>
      </c>
    </row>
    <row r="235" spans="1:9" ht="17.25" customHeight="1" x14ac:dyDescent="0.2">
      <c r="A235" s="41">
        <v>235</v>
      </c>
      <c r="B235" s="39" t="s">
        <v>1308</v>
      </c>
      <c r="C235" s="39" t="s">
        <v>1309</v>
      </c>
      <c r="D235" s="39">
        <v>235</v>
      </c>
      <c r="G235" s="41" t="str">
        <f t="shared" ca="1" si="9"/>
        <v>Tankstelle</v>
      </c>
      <c r="H235" s="41" t="str">
        <f t="shared" ca="1" si="10"/>
        <v>gas station</v>
      </c>
      <c r="I235" s="41" t="str">
        <f t="shared" si="11"/>
        <v>EN 235</v>
      </c>
    </row>
    <row r="236" spans="1:9" ht="17.25" customHeight="1" x14ac:dyDescent="0.2">
      <c r="A236" s="41">
        <v>236</v>
      </c>
      <c r="B236" s="39" t="s">
        <v>1311</v>
      </c>
      <c r="C236" s="39" t="s">
        <v>1310</v>
      </c>
      <c r="D236" s="39">
        <v>236</v>
      </c>
      <c r="G236" s="41" t="str">
        <f t="shared" ca="1" si="9"/>
        <v>Pneu</v>
      </c>
      <c r="H236" s="41" t="str">
        <f t="shared" ca="1" si="10"/>
        <v>tire</v>
      </c>
      <c r="I236" s="41" t="str">
        <f t="shared" si="11"/>
        <v>EN 236</v>
      </c>
    </row>
    <row r="237" spans="1:9" ht="17.25" customHeight="1" x14ac:dyDescent="0.2">
      <c r="A237" s="41">
        <v>237</v>
      </c>
      <c r="B237" s="39" t="s">
        <v>1312</v>
      </c>
      <c r="C237" s="39" t="s">
        <v>1313</v>
      </c>
      <c r="D237" s="39">
        <v>237</v>
      </c>
      <c r="G237" s="41" t="str">
        <f t="shared" ca="1" si="9"/>
        <v>Batterie</v>
      </c>
      <c r="H237" s="41" t="str">
        <f t="shared" ca="1" si="10"/>
        <v>battery</v>
      </c>
      <c r="I237" s="41" t="str">
        <f t="shared" si="11"/>
        <v>EN 237</v>
      </c>
    </row>
    <row r="238" spans="1:9" ht="17.25" customHeight="1" x14ac:dyDescent="0.2">
      <c r="A238" s="41">
        <v>238</v>
      </c>
      <c r="B238" s="39" t="s">
        <v>1314</v>
      </c>
      <c r="C238" s="39" t="s">
        <v>1315</v>
      </c>
      <c r="D238" s="39">
        <v>238</v>
      </c>
      <c r="G238" s="41" t="str">
        <f t="shared" ca="1" si="9"/>
        <v>Sitz</v>
      </c>
      <c r="H238" s="41" t="str">
        <f t="shared" ca="1" si="10"/>
        <v>seat</v>
      </c>
      <c r="I238" s="41" t="str">
        <f t="shared" si="11"/>
        <v>EN 238</v>
      </c>
    </row>
    <row r="239" spans="1:9" ht="17.25" customHeight="1" x14ac:dyDescent="0.2">
      <c r="A239" s="41">
        <v>239</v>
      </c>
      <c r="B239" s="39" t="s">
        <v>1316</v>
      </c>
      <c r="C239" s="39" t="s">
        <v>1317</v>
      </c>
      <c r="D239" s="39">
        <v>239</v>
      </c>
      <c r="G239" s="41" t="str">
        <f t="shared" ca="1" si="9"/>
        <v>Ersatzreifen</v>
      </c>
      <c r="H239" s="41" t="str">
        <f t="shared" ca="1" si="10"/>
        <v>spare tire</v>
      </c>
      <c r="I239" s="41" t="str">
        <f t="shared" si="11"/>
        <v>EN 239</v>
      </c>
    </row>
    <row r="240" spans="1:9" ht="17.25" customHeight="1" x14ac:dyDescent="0.2">
      <c r="A240" s="41">
        <v>240</v>
      </c>
      <c r="B240" s="39" t="s">
        <v>1318</v>
      </c>
      <c r="C240" s="39" t="s">
        <v>1319</v>
      </c>
      <c r="D240" s="39">
        <v>240</v>
      </c>
      <c r="G240" s="41" t="str">
        <f t="shared" ca="1" si="9"/>
        <v>Flughafen</v>
      </c>
      <c r="H240" s="41" t="str">
        <f t="shared" ca="1" si="10"/>
        <v>airport</v>
      </c>
      <c r="I240" s="41" t="str">
        <f t="shared" si="11"/>
        <v>EN 240</v>
      </c>
    </row>
    <row r="241" spans="1:9" ht="17.25" customHeight="1" x14ac:dyDescent="0.2">
      <c r="A241" s="41">
        <v>241</v>
      </c>
      <c r="B241" s="39" t="s">
        <v>1519</v>
      </c>
      <c r="C241" s="39" t="s">
        <v>1520</v>
      </c>
      <c r="D241" s="39">
        <v>241</v>
      </c>
      <c r="G241" s="41" t="str">
        <f t="shared" ca="1" si="9"/>
        <v>Bahnhof</v>
      </c>
      <c r="H241" s="41" t="str">
        <f t="shared" ca="1" si="10"/>
        <v>train station</v>
      </c>
      <c r="I241" s="41" t="str">
        <f t="shared" si="11"/>
        <v>EN 241</v>
      </c>
    </row>
    <row r="242" spans="1:9" ht="17.25" customHeight="1" x14ac:dyDescent="0.2">
      <c r="A242" s="41">
        <v>242</v>
      </c>
      <c r="B242" s="39" t="s">
        <v>1521</v>
      </c>
      <c r="C242" s="39" t="s">
        <v>1522</v>
      </c>
      <c r="D242" s="39">
        <v>242</v>
      </c>
      <c r="G242" s="41" t="str">
        <f t="shared" ca="1" si="9"/>
        <v>Zug</v>
      </c>
      <c r="H242" s="41" t="str">
        <f t="shared" ca="1" si="10"/>
        <v>train</v>
      </c>
      <c r="I242" s="41" t="str">
        <f t="shared" si="11"/>
        <v>EN 242</v>
      </c>
    </row>
    <row r="243" spans="1:9" ht="17.25" customHeight="1" x14ac:dyDescent="0.2">
      <c r="A243" s="41">
        <v>243</v>
      </c>
      <c r="B243" s="39" t="s">
        <v>1523</v>
      </c>
      <c r="C243" s="39" t="s">
        <v>1524</v>
      </c>
      <c r="D243" s="39">
        <v>243</v>
      </c>
      <c r="G243" s="41" t="str">
        <f t="shared" ca="1" si="9"/>
        <v>Billet</v>
      </c>
      <c r="H243" s="41" t="str">
        <f t="shared" ca="1" si="10"/>
        <v>ticket</v>
      </c>
      <c r="I243" s="41" t="str">
        <f t="shared" si="11"/>
        <v>EN 243</v>
      </c>
    </row>
    <row r="244" spans="1:9" ht="17.25" customHeight="1" x14ac:dyDescent="0.2">
      <c r="A244" s="41">
        <v>244</v>
      </c>
      <c r="B244" s="39" t="s">
        <v>1525</v>
      </c>
      <c r="C244" s="39" t="s">
        <v>1526</v>
      </c>
      <c r="D244" s="39">
        <v>244</v>
      </c>
      <c r="G244" s="41" t="str">
        <f t="shared" ca="1" si="9"/>
        <v>Billetschalter</v>
      </c>
      <c r="H244" s="41" t="str">
        <f t="shared" ca="1" si="10"/>
        <v>ticket office</v>
      </c>
      <c r="I244" s="41" t="str">
        <f t="shared" si="11"/>
        <v>EN 244</v>
      </c>
    </row>
    <row r="245" spans="1:9" ht="17.25" customHeight="1" x14ac:dyDescent="0.2">
      <c r="A245" s="41">
        <v>245</v>
      </c>
      <c r="B245" s="39" t="s">
        <v>1527</v>
      </c>
      <c r="C245" s="39" t="s">
        <v>1528</v>
      </c>
      <c r="D245" s="39">
        <v>245</v>
      </c>
      <c r="G245" s="41" t="str">
        <f t="shared" ca="1" si="9"/>
        <v>Taxi</v>
      </c>
      <c r="H245" s="41" t="str">
        <f t="shared" ca="1" si="10"/>
        <v>taxi</v>
      </c>
      <c r="I245" s="41" t="str">
        <f t="shared" si="11"/>
        <v>EN 245</v>
      </c>
    </row>
    <row r="246" spans="1:9" ht="17.25" customHeight="1" x14ac:dyDescent="0.2">
      <c r="A246" s="41">
        <v>246</v>
      </c>
      <c r="B246" s="39" t="s">
        <v>1529</v>
      </c>
      <c r="C246" s="39" t="s">
        <v>1530</v>
      </c>
      <c r="D246" s="39">
        <v>246</v>
      </c>
      <c r="G246" s="41" t="str">
        <f t="shared" ca="1" si="9"/>
        <v>Stuhl</v>
      </c>
      <c r="H246" s="41" t="str">
        <f t="shared" ca="1" si="10"/>
        <v>chair</v>
      </c>
      <c r="I246" s="41" t="str">
        <f t="shared" si="11"/>
        <v>EN 246</v>
      </c>
    </row>
    <row r="247" spans="1:9" ht="17.25" customHeight="1" x14ac:dyDescent="0.2">
      <c r="A247" s="41">
        <v>247</v>
      </c>
      <c r="B247" s="39" t="s">
        <v>1531</v>
      </c>
      <c r="C247" s="39" t="s">
        <v>1532</v>
      </c>
      <c r="D247" s="39">
        <v>247</v>
      </c>
      <c r="G247" s="41" t="str">
        <f t="shared" ca="1" si="9"/>
        <v>Tisch</v>
      </c>
      <c r="H247" s="41" t="str">
        <f t="shared" ca="1" si="10"/>
        <v>tabel</v>
      </c>
      <c r="I247" s="41" t="str">
        <f t="shared" si="11"/>
        <v>EN 247</v>
      </c>
    </row>
    <row r="248" spans="1:9" ht="17.25" customHeight="1" x14ac:dyDescent="0.2">
      <c r="A248" s="41">
        <v>248</v>
      </c>
      <c r="B248" s="39" t="s">
        <v>1533</v>
      </c>
      <c r="C248" s="39" t="s">
        <v>1534</v>
      </c>
      <c r="D248" s="39">
        <v>248</v>
      </c>
      <c r="G248" s="41" t="str">
        <f t="shared" ca="1" si="9"/>
        <v>Handy</v>
      </c>
      <c r="H248" s="41" t="str">
        <f t="shared" ca="1" si="10"/>
        <v>mobile phone</v>
      </c>
      <c r="I248" s="41" t="str">
        <f t="shared" si="11"/>
        <v>EN 248</v>
      </c>
    </row>
    <row r="249" spans="1:9" ht="17.25" customHeight="1" x14ac:dyDescent="0.2">
      <c r="A249" s="41">
        <v>249</v>
      </c>
      <c r="B249" s="39" t="s">
        <v>1535</v>
      </c>
      <c r="C249" s="39" t="s">
        <v>1536</v>
      </c>
      <c r="D249" s="39">
        <v>249</v>
      </c>
      <c r="G249" s="41" t="str">
        <f t="shared" ca="1" si="9"/>
        <v>Ferien</v>
      </c>
      <c r="H249" s="41" t="str">
        <f t="shared" ca="1" si="10"/>
        <v>holidays</v>
      </c>
      <c r="I249" s="41" t="str">
        <f t="shared" si="11"/>
        <v>EN 249</v>
      </c>
    </row>
    <row r="250" spans="1:9" ht="17.25" customHeight="1" x14ac:dyDescent="0.2">
      <c r="A250" s="41">
        <v>250</v>
      </c>
      <c r="B250" s="39" t="s">
        <v>1537</v>
      </c>
      <c r="C250" s="39" t="s">
        <v>1538</v>
      </c>
      <c r="D250" s="39">
        <v>250</v>
      </c>
      <c r="G250" s="41" t="str">
        <f t="shared" ca="1" si="9"/>
        <v>Schule</v>
      </c>
      <c r="H250" s="41" t="str">
        <f t="shared" ca="1" si="10"/>
        <v>school</v>
      </c>
      <c r="I250" s="41" t="str">
        <f t="shared" si="11"/>
        <v>EN 250</v>
      </c>
    </row>
    <row r="251" spans="1:9" ht="17.25" customHeight="1" x14ac:dyDescent="0.2">
      <c r="A251" s="41">
        <v>251</v>
      </c>
      <c r="B251" s="39" t="s">
        <v>1539</v>
      </c>
      <c r="C251" s="39" t="s">
        <v>1540</v>
      </c>
      <c r="D251" s="39">
        <v>251</v>
      </c>
      <c r="G251" s="41" t="str">
        <f t="shared" ca="1" si="9"/>
        <v>Stundenplan</v>
      </c>
      <c r="H251" s="41" t="str">
        <f t="shared" ca="1" si="10"/>
        <v>timetable</v>
      </c>
      <c r="I251" s="41" t="str">
        <f t="shared" si="11"/>
        <v>EN 251</v>
      </c>
    </row>
    <row r="252" spans="1:9" ht="17.25" customHeight="1" x14ac:dyDescent="0.2">
      <c r="A252" s="41">
        <v>252</v>
      </c>
      <c r="B252" s="39" t="s">
        <v>1541</v>
      </c>
      <c r="C252" s="39" t="s">
        <v>1542</v>
      </c>
      <c r="D252" s="39">
        <v>252</v>
      </c>
      <c r="G252" s="41" t="str">
        <f t="shared" ca="1" si="9"/>
        <v>Fernsehkanal</v>
      </c>
      <c r="H252" s="41" t="str">
        <f t="shared" ca="1" si="10"/>
        <v>tv channel</v>
      </c>
      <c r="I252" s="41" t="str">
        <f t="shared" si="11"/>
        <v>EN 252</v>
      </c>
    </row>
    <row r="253" spans="1:9" ht="17.25" customHeight="1" x14ac:dyDescent="0.2">
      <c r="A253" s="41">
        <v>253</v>
      </c>
      <c r="B253" s="36" t="s">
        <v>22</v>
      </c>
      <c r="C253" s="36" t="s">
        <v>1546</v>
      </c>
      <c r="D253" s="39">
        <v>253</v>
      </c>
      <c r="G253" s="41" t="str">
        <f t="shared" ca="1" si="9"/>
        <v>Schweiz</v>
      </c>
      <c r="H253" s="41" t="str">
        <f t="shared" ca="1" si="10"/>
        <v>Switzerland</v>
      </c>
      <c r="I253" s="41" t="str">
        <f t="shared" ref="I253:I266" si="12">CONCATENATE("EN ",A253)</f>
        <v>EN 253</v>
      </c>
    </row>
    <row r="254" spans="1:9" ht="17.25" customHeight="1" x14ac:dyDescent="0.2">
      <c r="A254" s="41">
        <v>254</v>
      </c>
      <c r="B254" s="36" t="s">
        <v>20</v>
      </c>
      <c r="C254" s="36" t="s">
        <v>1547</v>
      </c>
      <c r="D254" s="39">
        <v>254</v>
      </c>
      <c r="G254" s="41" t="str">
        <f t="shared" ca="1" si="9"/>
        <v>Deutschland</v>
      </c>
      <c r="H254" s="41" t="str">
        <f t="shared" ca="1" si="10"/>
        <v>Germany</v>
      </c>
      <c r="I254" s="41" t="str">
        <f t="shared" si="12"/>
        <v>EN 254</v>
      </c>
    </row>
    <row r="255" spans="1:9" ht="17.25" customHeight="1" x14ac:dyDescent="0.2">
      <c r="A255" s="41">
        <v>255</v>
      </c>
      <c r="B255" s="36" t="s">
        <v>23</v>
      </c>
      <c r="C255" s="36" t="s">
        <v>1548</v>
      </c>
      <c r="D255" s="39">
        <v>255</v>
      </c>
      <c r="G255" s="41" t="str">
        <f t="shared" ca="1" si="9"/>
        <v>Frankreich</v>
      </c>
      <c r="H255" s="41" t="str">
        <f t="shared" ca="1" si="10"/>
        <v>France</v>
      </c>
      <c r="I255" s="41" t="str">
        <f t="shared" si="12"/>
        <v>EN 255</v>
      </c>
    </row>
    <row r="256" spans="1:9" ht="17.25" customHeight="1" x14ac:dyDescent="0.2">
      <c r="A256" s="41">
        <v>256</v>
      </c>
      <c r="B256" s="36" t="s">
        <v>1549</v>
      </c>
      <c r="C256" s="36" t="s">
        <v>1550</v>
      </c>
      <c r="D256" s="39">
        <v>256</v>
      </c>
      <c r="G256" s="41" t="str">
        <f t="shared" ca="1" si="9"/>
        <v>schweizerisch</v>
      </c>
      <c r="H256" s="41" t="str">
        <f t="shared" ca="1" si="10"/>
        <v>Swiss</v>
      </c>
      <c r="I256" s="41" t="str">
        <f t="shared" si="12"/>
        <v>EN 256</v>
      </c>
    </row>
    <row r="257" spans="1:9" ht="17.25" customHeight="1" x14ac:dyDescent="0.2">
      <c r="A257" s="41">
        <v>257</v>
      </c>
      <c r="B257" s="36" t="s">
        <v>1551</v>
      </c>
      <c r="C257" s="36" t="s">
        <v>1276</v>
      </c>
      <c r="D257" s="39">
        <v>257</v>
      </c>
      <c r="G257" s="41" t="str">
        <f t="shared" ca="1" si="9"/>
        <v>deutsch</v>
      </c>
      <c r="H257" s="41" t="str">
        <f t="shared" ca="1" si="10"/>
        <v>German</v>
      </c>
      <c r="I257" s="41" t="str">
        <f t="shared" si="12"/>
        <v>EN 257</v>
      </c>
    </row>
    <row r="258" spans="1:9" ht="17.25" customHeight="1" x14ac:dyDescent="0.2">
      <c r="A258" s="41">
        <v>258</v>
      </c>
      <c r="B258" s="36" t="s">
        <v>1552</v>
      </c>
      <c r="C258" s="36" t="s">
        <v>1280</v>
      </c>
      <c r="D258" s="39">
        <v>258</v>
      </c>
      <c r="G258" s="41" t="str">
        <f t="shared" ref="G258:G266" ca="1" si="13">INDIRECT("B"&amp;MATCH(SMALL(D$1:D$500,ROW()),D$1:D$500,0))</f>
        <v>französisch</v>
      </c>
      <c r="H258" s="41" t="str">
        <f t="shared" ref="H258:H266" ca="1" si="14">INDIRECT("c"&amp;MATCH(SMALL(D$1:D$500,ROW()),D$1:D$500,0))</f>
        <v>French</v>
      </c>
      <c r="I258" s="41" t="str">
        <f t="shared" si="12"/>
        <v>EN 258</v>
      </c>
    </row>
    <row r="259" spans="1:9" ht="17.25" customHeight="1" x14ac:dyDescent="0.2">
      <c r="A259" s="41">
        <v>259</v>
      </c>
      <c r="B259" s="36" t="s">
        <v>1553</v>
      </c>
      <c r="C259" s="36" t="s">
        <v>1113</v>
      </c>
      <c r="D259" s="39">
        <v>259</v>
      </c>
      <c r="G259" s="41" t="str">
        <f t="shared" ca="1" si="13"/>
        <v>Verkehr</v>
      </c>
      <c r="H259" s="41" t="str">
        <f t="shared" ca="1" si="14"/>
        <v>traffic lights</v>
      </c>
      <c r="I259" s="41" t="str">
        <f t="shared" si="12"/>
        <v>EN 259</v>
      </c>
    </row>
    <row r="260" spans="1:9" ht="17.25" customHeight="1" x14ac:dyDescent="0.2">
      <c r="A260" s="41">
        <v>260</v>
      </c>
      <c r="B260" s="36" t="s">
        <v>1554</v>
      </c>
      <c r="C260" s="36" t="s">
        <v>1555</v>
      </c>
      <c r="D260" s="39">
        <v>260</v>
      </c>
      <c r="G260" s="41" t="str">
        <f t="shared" ca="1" si="13"/>
        <v>zahlen</v>
      </c>
      <c r="H260" s="41" t="str">
        <f t="shared" ca="1" si="14"/>
        <v>pay</v>
      </c>
      <c r="I260" s="41" t="str">
        <f t="shared" si="12"/>
        <v>EN 260</v>
      </c>
    </row>
    <row r="261" spans="1:9" ht="17.25" customHeight="1" x14ac:dyDescent="0.2">
      <c r="A261" s="41">
        <v>261</v>
      </c>
      <c r="B261" s="36" t="s">
        <v>427</v>
      </c>
      <c r="C261" s="36" t="s">
        <v>1556</v>
      </c>
      <c r="D261" s="39">
        <v>261</v>
      </c>
      <c r="G261" s="41" t="str">
        <f t="shared" ca="1" si="13"/>
        <v>kaufen</v>
      </c>
      <c r="H261" s="41" t="str">
        <f t="shared" ca="1" si="14"/>
        <v>buy</v>
      </c>
      <c r="I261" s="41" t="str">
        <f t="shared" si="12"/>
        <v>EN 261</v>
      </c>
    </row>
    <row r="262" spans="1:9" ht="17.25" customHeight="1" x14ac:dyDescent="0.2">
      <c r="A262" s="41">
        <v>262</v>
      </c>
      <c r="B262" s="36" t="s">
        <v>1557</v>
      </c>
      <c r="C262" s="36" t="s">
        <v>1558</v>
      </c>
      <c r="D262" s="39">
        <v>262</v>
      </c>
      <c r="G262" s="41" t="str">
        <f t="shared" ca="1" si="13"/>
        <v>mieten</v>
      </c>
      <c r="H262" s="41" t="str">
        <f t="shared" ca="1" si="14"/>
        <v>rent</v>
      </c>
      <c r="I262" s="41" t="str">
        <f t="shared" si="12"/>
        <v>EN 262</v>
      </c>
    </row>
    <row r="263" spans="1:9" ht="17.25" customHeight="1" x14ac:dyDescent="0.2">
      <c r="A263" s="41">
        <v>263</v>
      </c>
      <c r="B263" s="36" t="s">
        <v>1559</v>
      </c>
      <c r="C263" s="36" t="s">
        <v>1560</v>
      </c>
      <c r="D263" s="39">
        <v>263</v>
      </c>
      <c r="G263" s="41" t="str">
        <f t="shared" ca="1" si="13"/>
        <v>Gefahr</v>
      </c>
      <c r="H263" s="41" t="str">
        <f t="shared" ca="1" si="14"/>
        <v>danger</v>
      </c>
      <c r="I263" s="41" t="str">
        <f t="shared" si="12"/>
        <v>EN 263</v>
      </c>
    </row>
    <row r="264" spans="1:9" ht="17.25" customHeight="1" x14ac:dyDescent="0.2">
      <c r="A264" s="41">
        <v>264</v>
      </c>
      <c r="B264" s="36" t="s">
        <v>1561</v>
      </c>
      <c r="C264" s="36" t="s">
        <v>1563</v>
      </c>
      <c r="D264" s="39">
        <v>264</v>
      </c>
      <c r="G264" s="41" t="str">
        <f t="shared" ca="1" si="13"/>
        <v>Dach</v>
      </c>
      <c r="H264" s="41" t="str">
        <f t="shared" ca="1" si="14"/>
        <v>roof</v>
      </c>
      <c r="I264" s="41" t="str">
        <f t="shared" si="12"/>
        <v>EN 264</v>
      </c>
    </row>
    <row r="265" spans="1:9" ht="17.25" customHeight="1" x14ac:dyDescent="0.2">
      <c r="A265" s="41">
        <v>265</v>
      </c>
      <c r="B265" s="36" t="s">
        <v>1562</v>
      </c>
      <c r="C265" s="36" t="s">
        <v>1564</v>
      </c>
      <c r="D265" s="39">
        <v>265</v>
      </c>
      <c r="G265" s="41" t="str">
        <f t="shared" ca="1" si="13"/>
        <v>Boden</v>
      </c>
      <c r="H265" s="41" t="str">
        <f t="shared" ca="1" si="14"/>
        <v>floor</v>
      </c>
      <c r="I265" s="41" t="str">
        <f t="shared" si="12"/>
        <v>EN 265</v>
      </c>
    </row>
    <row r="266" spans="1:9" ht="17.25" customHeight="1" x14ac:dyDescent="0.2">
      <c r="A266" s="41">
        <v>266</v>
      </c>
      <c r="B266" s="36" t="s">
        <v>1565</v>
      </c>
      <c r="C266" s="36" t="s">
        <v>1566</v>
      </c>
      <c r="D266" s="39">
        <v>266</v>
      </c>
      <c r="G266" s="41" t="str">
        <f t="shared" ca="1" si="13"/>
        <v>Mauer</v>
      </c>
      <c r="H266" s="41" t="str">
        <f t="shared" ca="1" si="14"/>
        <v>wall</v>
      </c>
      <c r="I266" s="41" t="str">
        <f t="shared" si="12"/>
        <v>EN 266</v>
      </c>
    </row>
  </sheetData>
  <pageMargins left="0.78740157499999996" right="0.78740157499999996" top="0.984251969" bottom="0.984251969" header="0.4921259845" footer="0.492125984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>
      <selection activeCell="C72" sqref="C72"/>
    </sheetView>
  </sheetViews>
  <sheetFormatPr baseColWidth="10" defaultColWidth="10.85546875" defaultRowHeight="17.25" customHeight="1" x14ac:dyDescent="0.2"/>
  <cols>
    <col min="1" max="1" width="10.85546875" style="48"/>
    <col min="2" max="2" width="46.140625" style="64" customWidth="1"/>
    <col min="3" max="3" width="20" style="64" customWidth="1"/>
    <col min="4" max="4" width="10.85546875" style="64"/>
    <col min="5" max="5" width="10.85546875" style="48"/>
    <col min="6" max="6" width="1.7109375" style="48" customWidth="1"/>
    <col min="7" max="7" width="53.7109375" style="48" customWidth="1"/>
    <col min="8" max="8" width="19.7109375" style="48" customWidth="1"/>
    <col min="9" max="16384" width="10.85546875" style="48"/>
  </cols>
  <sheetData>
    <row r="1" spans="1:10" ht="17.25" customHeight="1" x14ac:dyDescent="0.2">
      <c r="A1" s="48">
        <v>1</v>
      </c>
      <c r="B1" s="31" t="s">
        <v>629</v>
      </c>
      <c r="C1" s="31" t="s">
        <v>655</v>
      </c>
      <c r="D1" s="64">
        <f t="shared" ref="D1:D64" ca="1" si="0">RANDBETWEEN(1,20000)</f>
        <v>7307</v>
      </c>
      <c r="E1" s="48" t="s">
        <v>887</v>
      </c>
      <c r="G1" s="48" t="str">
        <f ca="1">INDIRECT("B"&amp;MATCH(SMALL(D$1:D$72,ROW()),D$1:D$72,0))</f>
        <v>Pinguine leben auf der …</v>
      </c>
      <c r="H1" s="48" t="str">
        <f ca="1">INDIRECT("c"&amp;MATCH(SMALL(D$1:D$72,ROW()),D$1:D$72,0))</f>
        <v>Südhalbkugel</v>
      </c>
      <c r="I1" s="48" t="str">
        <f>E1</f>
        <v>GG</v>
      </c>
      <c r="J1" s="48" t="str">
        <f>CONCATENATE(I1," ",A1)</f>
        <v>GG 1</v>
      </c>
    </row>
    <row r="2" spans="1:10" ht="17.25" customHeight="1" x14ac:dyDescent="0.2">
      <c r="A2" s="48">
        <v>2</v>
      </c>
      <c r="B2" s="31" t="s">
        <v>630</v>
      </c>
      <c r="C2" s="31" t="s">
        <v>631</v>
      </c>
      <c r="D2" s="64">
        <f t="shared" ca="1" si="0"/>
        <v>7264</v>
      </c>
      <c r="E2" s="48" t="s">
        <v>887</v>
      </c>
      <c r="G2" s="48" t="str">
        <f t="shared" ref="G2:G65" ca="1" si="1">INDIRECT("B"&amp;MATCH(SMALL(D$1:D$72,ROW()),D$1:D$72,0))</f>
        <v>Welches ist der Hauptort des Kantons Graubünden?</v>
      </c>
      <c r="H2" s="48" t="str">
        <f t="shared" ref="H2:H65" ca="1" si="2">INDIRECT("c"&amp;MATCH(SMALL(D$1:D$72,ROW()),D$1:D$72,0))</f>
        <v>Chur</v>
      </c>
      <c r="I2" s="48" t="str">
        <f t="shared" ref="I2:I65" si="3">E2</f>
        <v>GG</v>
      </c>
      <c r="J2" s="48" t="str">
        <f t="shared" ref="J2:J65" si="4">CONCATENATE(I2," ",A2)</f>
        <v>GG 2</v>
      </c>
    </row>
    <row r="3" spans="1:10" ht="17.25" customHeight="1" x14ac:dyDescent="0.2">
      <c r="A3" s="48">
        <v>3</v>
      </c>
      <c r="B3" s="31" t="s">
        <v>632</v>
      </c>
      <c r="C3" s="31" t="s">
        <v>633</v>
      </c>
      <c r="D3" s="64">
        <f t="shared" ca="1" si="0"/>
        <v>14595</v>
      </c>
      <c r="E3" s="48" t="s">
        <v>887</v>
      </c>
      <c r="G3" s="48" t="str">
        <f t="shared" ca="1" si="1"/>
        <v>In welchem Land liegt Korsika?</v>
      </c>
      <c r="H3" s="48" t="str">
        <f t="shared" ca="1" si="2"/>
        <v>Frankreich</v>
      </c>
      <c r="I3" s="48" t="str">
        <f t="shared" si="3"/>
        <v>GG</v>
      </c>
      <c r="J3" s="48" t="str">
        <f t="shared" si="4"/>
        <v>GG 3</v>
      </c>
    </row>
    <row r="4" spans="1:10" ht="17.25" customHeight="1" x14ac:dyDescent="0.2">
      <c r="A4" s="48">
        <v>4</v>
      </c>
      <c r="B4" s="31" t="s">
        <v>634</v>
      </c>
      <c r="C4" s="31" t="s">
        <v>656</v>
      </c>
      <c r="D4" s="64">
        <f t="shared" ca="1" si="0"/>
        <v>8332</v>
      </c>
      <c r="E4" s="48" t="s">
        <v>887</v>
      </c>
      <c r="G4" s="48" t="str">
        <f t="shared" ca="1" si="1"/>
        <v>Ein tropischer Sturm in Asien ist ein …</v>
      </c>
      <c r="H4" s="48" t="str">
        <f t="shared" ca="1" si="2"/>
        <v>Taifun</v>
      </c>
      <c r="I4" s="48" t="str">
        <f t="shared" si="3"/>
        <v>GG</v>
      </c>
      <c r="J4" s="48" t="str">
        <f t="shared" si="4"/>
        <v>GG 4</v>
      </c>
    </row>
    <row r="5" spans="1:10" ht="17.25" customHeight="1" x14ac:dyDescent="0.2">
      <c r="A5" s="48">
        <v>5</v>
      </c>
      <c r="B5" s="31" t="s">
        <v>657</v>
      </c>
      <c r="C5" s="31" t="s">
        <v>658</v>
      </c>
      <c r="D5" s="64">
        <f t="shared" ca="1" si="0"/>
        <v>3449</v>
      </c>
      <c r="E5" s="48" t="s">
        <v>887</v>
      </c>
      <c r="G5" s="48" t="str">
        <f t="shared" ca="1" si="1"/>
        <v>Wie nennt man die Ureinwohner Australiens?</v>
      </c>
      <c r="H5" s="48" t="str">
        <f t="shared" ca="1" si="2"/>
        <v>Aborigines</v>
      </c>
      <c r="I5" s="48" t="str">
        <f t="shared" si="3"/>
        <v>GG</v>
      </c>
      <c r="J5" s="48" t="str">
        <f t="shared" si="4"/>
        <v>GG 5</v>
      </c>
    </row>
    <row r="6" spans="1:10" ht="17.25" customHeight="1" x14ac:dyDescent="0.2">
      <c r="A6" s="48">
        <v>6</v>
      </c>
      <c r="B6" s="31" t="s">
        <v>635</v>
      </c>
      <c r="C6" s="31" t="s">
        <v>636</v>
      </c>
      <c r="D6" s="64">
        <f t="shared" ca="1" si="0"/>
        <v>346</v>
      </c>
      <c r="E6" s="48" t="s">
        <v>887</v>
      </c>
      <c r="G6" s="48" t="str">
        <f t="shared" ca="1" si="1"/>
        <v>Welcher Ozean grenzt an Frankreich?</v>
      </c>
      <c r="H6" s="48" t="str">
        <f t="shared" ca="1" si="2"/>
        <v>Atlantik</v>
      </c>
      <c r="I6" s="48" t="str">
        <f t="shared" si="3"/>
        <v>GG</v>
      </c>
      <c r="J6" s="48" t="str">
        <f t="shared" si="4"/>
        <v>GG 6</v>
      </c>
    </row>
    <row r="7" spans="1:10" ht="17.25" customHeight="1" x14ac:dyDescent="0.2">
      <c r="A7" s="48">
        <v>7</v>
      </c>
      <c r="B7" s="31" t="s">
        <v>637</v>
      </c>
      <c r="C7" s="31" t="s">
        <v>659</v>
      </c>
      <c r="D7" s="64">
        <f t="shared" ca="1" si="0"/>
        <v>17946</v>
      </c>
      <c r="E7" s="48" t="s">
        <v>887</v>
      </c>
      <c r="G7" s="48" t="str">
        <f t="shared" ca="1" si="1"/>
        <v>Längste Bergkette Europas</v>
      </c>
      <c r="H7" s="48" t="str">
        <f t="shared" ca="1" si="2"/>
        <v>die Alpen</v>
      </c>
      <c r="I7" s="48" t="str">
        <f t="shared" si="3"/>
        <v>GG</v>
      </c>
      <c r="J7" s="48" t="str">
        <f t="shared" si="4"/>
        <v>GG 7</v>
      </c>
    </row>
    <row r="8" spans="1:10" ht="17.25" customHeight="1" x14ac:dyDescent="0.2">
      <c r="A8" s="48">
        <v>8</v>
      </c>
      <c r="B8" s="31" t="s">
        <v>638</v>
      </c>
      <c r="C8" s="31" t="s">
        <v>654</v>
      </c>
      <c r="D8" s="64">
        <f t="shared" ca="1" si="0"/>
        <v>19097</v>
      </c>
      <c r="E8" s="48" t="s">
        <v>887</v>
      </c>
      <c r="G8" s="48" t="str">
        <f t="shared" ca="1" si="1"/>
        <v>Welchen Monat beginnt auf der Nordhalbkugel der Erde der Frühling?</v>
      </c>
      <c r="H8" s="48" t="str">
        <f t="shared" ca="1" si="2"/>
        <v>März</v>
      </c>
      <c r="I8" s="48" t="str">
        <f t="shared" si="3"/>
        <v>GG</v>
      </c>
      <c r="J8" s="48" t="str">
        <f t="shared" si="4"/>
        <v>GG 8</v>
      </c>
    </row>
    <row r="9" spans="1:10" ht="17.25" customHeight="1" x14ac:dyDescent="0.2">
      <c r="A9" s="48">
        <v>9</v>
      </c>
      <c r="B9" s="31" t="s">
        <v>639</v>
      </c>
      <c r="C9" s="31" t="s">
        <v>640</v>
      </c>
      <c r="D9" s="64">
        <f t="shared" ca="1" si="0"/>
        <v>1874</v>
      </c>
      <c r="E9" s="48" t="s">
        <v>887</v>
      </c>
      <c r="G9" s="48" t="str">
        <f t="shared" ca="1" si="1"/>
        <v>Auf welchem Kontinent fliesst der Mississippi?</v>
      </c>
      <c r="H9" s="48" t="str">
        <f t="shared" ca="1" si="2"/>
        <v>Amerika</v>
      </c>
      <c r="I9" s="48" t="str">
        <f t="shared" si="3"/>
        <v>GG</v>
      </c>
      <c r="J9" s="48" t="str">
        <f t="shared" si="4"/>
        <v>GG 9</v>
      </c>
    </row>
    <row r="10" spans="1:10" ht="17.25" customHeight="1" x14ac:dyDescent="0.2">
      <c r="A10" s="48">
        <v>10</v>
      </c>
      <c r="B10" s="31" t="s">
        <v>641</v>
      </c>
      <c r="C10" s="31" t="s">
        <v>642</v>
      </c>
      <c r="D10" s="64">
        <f t="shared" ca="1" si="0"/>
        <v>3640</v>
      </c>
      <c r="E10" s="48" t="s">
        <v>887</v>
      </c>
      <c r="G10" s="48" t="str">
        <f t="shared" ca="1" si="1"/>
        <v>Wo liegt das "Kap der guten Hoffnung"?</v>
      </c>
      <c r="H10" s="48" t="str">
        <f t="shared" ca="1" si="2"/>
        <v>Südafrika</v>
      </c>
      <c r="I10" s="48" t="str">
        <f t="shared" si="3"/>
        <v>GG</v>
      </c>
      <c r="J10" s="48" t="str">
        <f t="shared" si="4"/>
        <v>GG 10</v>
      </c>
    </row>
    <row r="11" spans="1:10" ht="17.25" customHeight="1" x14ac:dyDescent="0.2">
      <c r="A11" s="48">
        <v>11</v>
      </c>
      <c r="B11" s="31" t="s">
        <v>643</v>
      </c>
      <c r="C11" s="31" t="s">
        <v>660</v>
      </c>
      <c r="D11" s="64">
        <f t="shared" ca="1" si="0"/>
        <v>4533</v>
      </c>
      <c r="E11" s="48" t="s">
        <v>887</v>
      </c>
      <c r="G11" s="48" t="str">
        <f t="shared" ca="1" si="1"/>
        <v>Grönland gehört zu</v>
      </c>
      <c r="H11" s="48" t="str">
        <f t="shared" ca="1" si="2"/>
        <v>Dänemark</v>
      </c>
      <c r="I11" s="48" t="str">
        <f t="shared" si="3"/>
        <v>GG</v>
      </c>
      <c r="J11" s="48" t="str">
        <f t="shared" si="4"/>
        <v>GG 11</v>
      </c>
    </row>
    <row r="12" spans="1:10" ht="17.25" customHeight="1" x14ac:dyDescent="0.2">
      <c r="A12" s="48">
        <v>12</v>
      </c>
      <c r="B12" s="31" t="s">
        <v>644</v>
      </c>
      <c r="C12" s="31" t="s">
        <v>661</v>
      </c>
      <c r="D12" s="64">
        <f t="shared" ca="1" si="0"/>
        <v>19188</v>
      </c>
      <c r="E12" s="48" t="s">
        <v>887</v>
      </c>
      <c r="G12" s="48" t="str">
        <f t="shared" ca="1" si="1"/>
        <v>Welches ist der "6. Kontinent"?</v>
      </c>
      <c r="H12" s="48" t="str">
        <f t="shared" ca="1" si="2"/>
        <v>die Antarktis</v>
      </c>
      <c r="I12" s="48" t="str">
        <f t="shared" si="3"/>
        <v>GG</v>
      </c>
      <c r="J12" s="48" t="str">
        <f t="shared" si="4"/>
        <v>GG 12</v>
      </c>
    </row>
    <row r="13" spans="1:10" ht="17.25" customHeight="1" x14ac:dyDescent="0.2">
      <c r="A13" s="48">
        <v>13</v>
      </c>
      <c r="B13" s="31" t="s">
        <v>645</v>
      </c>
      <c r="C13" s="31" t="s">
        <v>646</v>
      </c>
      <c r="D13" s="64">
        <f t="shared" ca="1" si="0"/>
        <v>19004</v>
      </c>
      <c r="E13" s="48" t="s">
        <v>887</v>
      </c>
      <c r="G13" s="48" t="str">
        <f t="shared" ca="1" si="1"/>
        <v>In welches Meer fliesst der Rhein?</v>
      </c>
      <c r="H13" s="48" t="str">
        <f t="shared" ca="1" si="2"/>
        <v>Atlantik/Nordsee</v>
      </c>
      <c r="I13" s="48" t="str">
        <f t="shared" si="3"/>
        <v>GG</v>
      </c>
      <c r="J13" s="48" t="str">
        <f t="shared" si="4"/>
        <v>GG 13</v>
      </c>
    </row>
    <row r="14" spans="1:10" ht="17.25" customHeight="1" x14ac:dyDescent="0.2">
      <c r="A14" s="48">
        <v>14</v>
      </c>
      <c r="B14" s="31" t="s">
        <v>647</v>
      </c>
      <c r="C14" s="31" t="s">
        <v>648</v>
      </c>
      <c r="D14" s="64">
        <f t="shared" ca="1" si="0"/>
        <v>3644</v>
      </c>
      <c r="E14" s="48" t="s">
        <v>887</v>
      </c>
      <c r="G14" s="48" t="str">
        <f t="shared" ca="1" si="1"/>
        <v>Durch diese Stadt geht der 0° Längengrad</v>
      </c>
      <c r="H14" s="48" t="str">
        <f t="shared" ca="1" si="2"/>
        <v>London</v>
      </c>
      <c r="I14" s="48" t="str">
        <f t="shared" si="3"/>
        <v>GG</v>
      </c>
      <c r="J14" s="48" t="str">
        <f t="shared" si="4"/>
        <v>GG 14</v>
      </c>
    </row>
    <row r="15" spans="1:10" ht="17.25" customHeight="1" x14ac:dyDescent="0.2">
      <c r="A15" s="48">
        <v>15</v>
      </c>
      <c r="B15" s="63" t="s">
        <v>1333</v>
      </c>
      <c r="C15" s="78" t="s">
        <v>650</v>
      </c>
      <c r="D15" s="64">
        <f t="shared" ca="1" si="0"/>
        <v>10343</v>
      </c>
      <c r="E15" s="48" t="s">
        <v>887</v>
      </c>
      <c r="G15" s="48" t="str">
        <f t="shared" ca="1" si="1"/>
        <v>An welchem Fluss liegt Zürich?</v>
      </c>
      <c r="H15" s="48" t="str">
        <f t="shared" ca="1" si="2"/>
        <v>Limmat</v>
      </c>
      <c r="I15" s="48" t="str">
        <f t="shared" si="3"/>
        <v>GG</v>
      </c>
      <c r="J15" s="48" t="str">
        <f t="shared" si="4"/>
        <v>GG 15</v>
      </c>
    </row>
    <row r="16" spans="1:10" ht="17.25" customHeight="1" x14ac:dyDescent="0.2">
      <c r="A16" s="48">
        <v>16</v>
      </c>
      <c r="B16" s="63" t="s">
        <v>1334</v>
      </c>
      <c r="C16" s="78" t="s">
        <v>649</v>
      </c>
      <c r="D16" s="64">
        <f t="shared" ca="1" si="0"/>
        <v>19982</v>
      </c>
      <c r="E16" s="48" t="s">
        <v>887</v>
      </c>
      <c r="G16" s="48" t="str">
        <f t="shared" ca="1" si="1"/>
        <v>Grösste Insel der Welt</v>
      </c>
      <c r="H16" s="48" t="str">
        <f t="shared" ca="1" si="2"/>
        <v>Grönland</v>
      </c>
      <c r="I16" s="48" t="str">
        <f t="shared" si="3"/>
        <v>GG</v>
      </c>
      <c r="J16" s="48" t="str">
        <f t="shared" si="4"/>
        <v>GG 16</v>
      </c>
    </row>
    <row r="17" spans="1:10" ht="17.25" customHeight="1" x14ac:dyDescent="0.2">
      <c r="A17" s="48">
        <v>17</v>
      </c>
      <c r="B17" s="31" t="s">
        <v>651</v>
      </c>
      <c r="C17" s="31" t="s">
        <v>51</v>
      </c>
      <c r="D17" s="64">
        <f t="shared" ca="1" si="0"/>
        <v>13455</v>
      </c>
      <c r="E17" s="48" t="s">
        <v>887</v>
      </c>
      <c r="G17" s="48" t="str">
        <f t="shared" ca="1" si="1"/>
        <v>Welchen Monat ist auf der Südhalbkugel der längste Tag?</v>
      </c>
      <c r="H17" s="48" t="str">
        <f t="shared" ca="1" si="2"/>
        <v>Dezember</v>
      </c>
      <c r="I17" s="48" t="str">
        <f t="shared" si="3"/>
        <v>GG</v>
      </c>
      <c r="J17" s="48" t="str">
        <f t="shared" si="4"/>
        <v>GG 17</v>
      </c>
    </row>
    <row r="18" spans="1:10" ht="17.25" customHeight="1" x14ac:dyDescent="0.2">
      <c r="A18" s="48">
        <v>18</v>
      </c>
      <c r="B18" s="31" t="s">
        <v>652</v>
      </c>
      <c r="C18" s="31" t="s">
        <v>31</v>
      </c>
      <c r="D18" s="64">
        <f t="shared" ca="1" si="0"/>
        <v>16137</v>
      </c>
      <c r="E18" s="48" t="s">
        <v>887</v>
      </c>
      <c r="G18" s="48" t="str">
        <f t="shared" ca="1" si="1"/>
        <v>Wie lang ist der Mississippi?</v>
      </c>
      <c r="H18" s="48" t="str">
        <f t="shared" ca="1" si="2"/>
        <v>3730 km</v>
      </c>
      <c r="I18" s="48" t="str">
        <f t="shared" si="3"/>
        <v>GG</v>
      </c>
      <c r="J18" s="48" t="str">
        <f t="shared" si="4"/>
        <v>GG 18</v>
      </c>
    </row>
    <row r="19" spans="1:10" ht="17.25" customHeight="1" x14ac:dyDescent="0.2">
      <c r="A19" s="48">
        <v>19</v>
      </c>
      <c r="B19" s="31" t="s">
        <v>1545</v>
      </c>
      <c r="C19" s="31" t="s">
        <v>33</v>
      </c>
      <c r="D19" s="64">
        <f t="shared" ca="1" si="0"/>
        <v>14469</v>
      </c>
      <c r="E19" s="48" t="s">
        <v>887</v>
      </c>
      <c r="G19" s="48" t="str">
        <f t="shared" ca="1" si="1"/>
        <v>Wie nennt man die Meerenge zwischen Frankreich und England?</v>
      </c>
      <c r="H19" s="48" t="str">
        <f t="shared" ca="1" si="2"/>
        <v>Ärmelkanal</v>
      </c>
      <c r="I19" s="48" t="str">
        <f t="shared" si="3"/>
        <v>GG</v>
      </c>
      <c r="J19" s="48" t="str">
        <f t="shared" si="4"/>
        <v>GG 19</v>
      </c>
    </row>
    <row r="20" spans="1:10" ht="17.25" customHeight="1" x14ac:dyDescent="0.2">
      <c r="A20" s="48">
        <v>20</v>
      </c>
      <c r="B20" s="31" t="s">
        <v>662</v>
      </c>
      <c r="C20" s="31" t="s">
        <v>663</v>
      </c>
      <c r="D20" s="64">
        <f t="shared" ca="1" si="0"/>
        <v>18857</v>
      </c>
      <c r="E20" s="48" t="s">
        <v>887</v>
      </c>
      <c r="G20" s="48" t="str">
        <f t="shared" ca="1" si="1"/>
        <v>Wie heissen die Lichter am Himmel?</v>
      </c>
      <c r="H20" s="48" t="str">
        <f t="shared" ca="1" si="2"/>
        <v>Nordlicht</v>
      </c>
      <c r="I20" s="48" t="str">
        <f t="shared" si="3"/>
        <v>GG</v>
      </c>
      <c r="J20" s="48" t="str">
        <f t="shared" si="4"/>
        <v>GG 20</v>
      </c>
    </row>
    <row r="21" spans="1:10" ht="17.25" customHeight="1" x14ac:dyDescent="0.2">
      <c r="A21" s="48">
        <v>21</v>
      </c>
      <c r="B21" s="31" t="s">
        <v>664</v>
      </c>
      <c r="C21" s="31" t="s">
        <v>665</v>
      </c>
      <c r="D21" s="64">
        <f t="shared" ca="1" si="0"/>
        <v>9757</v>
      </c>
      <c r="E21" s="48" t="s">
        <v>887</v>
      </c>
      <c r="G21" s="48" t="str">
        <f t="shared" ca="1" si="1"/>
        <v>Wie lange ist der Nil?</v>
      </c>
      <c r="H21" s="48" t="str">
        <f t="shared" ca="1" si="2"/>
        <v>6850 km</v>
      </c>
      <c r="I21" s="48" t="str">
        <f t="shared" si="3"/>
        <v>GG</v>
      </c>
      <c r="J21" s="48" t="str">
        <f t="shared" si="4"/>
        <v>GG 21</v>
      </c>
    </row>
    <row r="22" spans="1:10" ht="17.25" customHeight="1" x14ac:dyDescent="0.2">
      <c r="A22" s="48">
        <v>22</v>
      </c>
      <c r="B22" s="31" t="s">
        <v>666</v>
      </c>
      <c r="C22" s="31" t="s">
        <v>671</v>
      </c>
      <c r="D22" s="64">
        <f t="shared" ca="1" si="0"/>
        <v>10624</v>
      </c>
      <c r="E22" s="48" t="s">
        <v>887</v>
      </c>
      <c r="G22" s="48" t="str">
        <f t="shared" ca="1" si="1"/>
        <v>An welchem See liegt Konstanz?</v>
      </c>
      <c r="H22" s="48" t="str">
        <f t="shared" ca="1" si="2"/>
        <v>Bodensee</v>
      </c>
      <c r="I22" s="48" t="str">
        <f t="shared" si="3"/>
        <v>GG</v>
      </c>
      <c r="J22" s="48" t="str">
        <f t="shared" si="4"/>
        <v>GG 22</v>
      </c>
    </row>
    <row r="23" spans="1:10" ht="17.25" customHeight="1" x14ac:dyDescent="0.2">
      <c r="A23" s="48">
        <v>23</v>
      </c>
      <c r="B23" s="31" t="s">
        <v>667</v>
      </c>
      <c r="C23" s="31" t="s">
        <v>670</v>
      </c>
      <c r="D23" s="64">
        <f t="shared" ca="1" si="0"/>
        <v>19285</v>
      </c>
      <c r="E23" s="48" t="s">
        <v>887</v>
      </c>
      <c r="G23" s="48" t="str">
        <f t="shared" ca="1" si="1"/>
        <v>Welches Gebirge teilt Europa und Asien?</v>
      </c>
      <c r="H23" s="48" t="str">
        <f t="shared" ca="1" si="2"/>
        <v>der Ural</v>
      </c>
      <c r="I23" s="48" t="str">
        <f t="shared" si="3"/>
        <v>GG</v>
      </c>
      <c r="J23" s="48" t="str">
        <f t="shared" si="4"/>
        <v>GG 23</v>
      </c>
    </row>
    <row r="24" spans="1:10" ht="17.25" customHeight="1" x14ac:dyDescent="0.2">
      <c r="A24" s="48">
        <v>24</v>
      </c>
      <c r="B24" s="31" t="s">
        <v>668</v>
      </c>
      <c r="C24" s="31" t="s">
        <v>669</v>
      </c>
      <c r="D24" s="64">
        <f t="shared" ca="1" si="0"/>
        <v>19623</v>
      </c>
      <c r="E24" s="48" t="s">
        <v>887</v>
      </c>
      <c r="G24" s="48" t="str">
        <f t="shared" ca="1" si="1"/>
        <v>Welcher Fluss fliesst durch Bern?</v>
      </c>
      <c r="H24" s="48" t="str">
        <f t="shared" ca="1" si="2"/>
        <v>Aare</v>
      </c>
      <c r="I24" s="48" t="str">
        <f t="shared" si="3"/>
        <v>GG</v>
      </c>
      <c r="J24" s="48" t="str">
        <f t="shared" si="4"/>
        <v>GG 24</v>
      </c>
    </row>
    <row r="25" spans="1:10" ht="17.25" customHeight="1" x14ac:dyDescent="0.2">
      <c r="A25" s="48">
        <v>25</v>
      </c>
      <c r="B25" s="31" t="s">
        <v>672</v>
      </c>
      <c r="C25" s="31" t="s">
        <v>663</v>
      </c>
      <c r="D25" s="64">
        <f t="shared" ca="1" si="0"/>
        <v>9217</v>
      </c>
      <c r="E25" s="48" t="s">
        <v>887</v>
      </c>
      <c r="G25" s="48" t="str">
        <f t="shared" ca="1" si="1"/>
        <v>Wie weit ist der Mond von der Erde entfernt?</v>
      </c>
      <c r="H25" s="48" t="str">
        <f t="shared" ca="1" si="2"/>
        <v>385'000 km</v>
      </c>
      <c r="I25" s="48" t="str">
        <f t="shared" si="3"/>
        <v>GG</v>
      </c>
      <c r="J25" s="48" t="str">
        <f t="shared" si="4"/>
        <v>GG 25</v>
      </c>
    </row>
    <row r="26" spans="1:10" ht="17.25" customHeight="1" x14ac:dyDescent="0.2">
      <c r="A26" s="48">
        <v>26</v>
      </c>
      <c r="B26" s="31" t="s">
        <v>673</v>
      </c>
      <c r="C26" s="31" t="s">
        <v>674</v>
      </c>
      <c r="D26" s="64">
        <f t="shared" ca="1" si="0"/>
        <v>3821</v>
      </c>
      <c r="E26" s="48" t="s">
        <v>887</v>
      </c>
      <c r="G26" s="48" t="str">
        <f t="shared" ca="1" si="1"/>
        <v>Welchen Monat beginnt auf der Südhalbkugel der Erde der Frühling?</v>
      </c>
      <c r="H26" s="48" t="str">
        <f t="shared" ca="1" si="2"/>
        <v>September</v>
      </c>
      <c r="I26" s="48" t="str">
        <f t="shared" si="3"/>
        <v>GG</v>
      </c>
      <c r="J26" s="48" t="str">
        <f t="shared" si="4"/>
        <v>GG 26</v>
      </c>
    </row>
    <row r="27" spans="1:10" ht="17.25" customHeight="1" x14ac:dyDescent="0.2">
      <c r="A27" s="48">
        <v>27</v>
      </c>
      <c r="B27" s="31" t="s">
        <v>675</v>
      </c>
      <c r="C27" s="31" t="s">
        <v>676</v>
      </c>
      <c r="D27" s="64">
        <f t="shared" ca="1" si="0"/>
        <v>872</v>
      </c>
      <c r="E27" s="48" t="s">
        <v>887</v>
      </c>
      <c r="G27" s="48" t="str">
        <f t="shared" ca="1" si="1"/>
        <v>Welchen Monat ist auf der Nordhalbkugel der längste Tag?</v>
      </c>
      <c r="H27" s="48" t="str">
        <f t="shared" ca="1" si="2"/>
        <v>Juni</v>
      </c>
      <c r="I27" s="48" t="str">
        <f t="shared" si="3"/>
        <v>GG</v>
      </c>
      <c r="J27" s="48" t="str">
        <f t="shared" si="4"/>
        <v>GG 27</v>
      </c>
    </row>
    <row r="28" spans="1:10" ht="17.25" customHeight="1" x14ac:dyDescent="0.2">
      <c r="A28" s="48">
        <v>28</v>
      </c>
      <c r="B28" s="31" t="s">
        <v>678</v>
      </c>
      <c r="C28" s="31" t="s">
        <v>677</v>
      </c>
      <c r="D28" s="64">
        <f t="shared" ca="1" si="0"/>
        <v>6089</v>
      </c>
      <c r="E28" s="48" t="s">
        <v>887</v>
      </c>
      <c r="G28" s="48" t="str">
        <f t="shared" ca="1" si="1"/>
        <v>Die Arktis liegt auf der …</v>
      </c>
      <c r="H28" s="48" t="str">
        <f t="shared" ca="1" si="2"/>
        <v>Nordhalbkugel</v>
      </c>
      <c r="I28" s="48" t="str">
        <f t="shared" si="3"/>
        <v>GG</v>
      </c>
      <c r="J28" s="48" t="str">
        <f t="shared" si="4"/>
        <v>GG 28</v>
      </c>
    </row>
    <row r="29" spans="1:10" ht="17.25" customHeight="1" x14ac:dyDescent="0.2">
      <c r="A29" s="48">
        <v>29</v>
      </c>
      <c r="B29" s="31" t="s">
        <v>679</v>
      </c>
      <c r="C29" s="31" t="s">
        <v>23</v>
      </c>
      <c r="D29" s="64">
        <f t="shared" ca="1" si="0"/>
        <v>347</v>
      </c>
      <c r="E29" s="48" t="s">
        <v>887</v>
      </c>
      <c r="G29" s="48" t="str">
        <f t="shared" ca="1" si="1"/>
        <v>Der "Ayers Rock" liegt in …</v>
      </c>
      <c r="H29" s="48" t="str">
        <f t="shared" ca="1" si="2"/>
        <v>Australien</v>
      </c>
      <c r="I29" s="48" t="str">
        <f t="shared" si="3"/>
        <v>GG</v>
      </c>
      <c r="J29" s="48" t="str">
        <f t="shared" si="4"/>
        <v>GG 29</v>
      </c>
    </row>
    <row r="30" spans="1:10" ht="17.25" customHeight="1" x14ac:dyDescent="0.2">
      <c r="A30" s="48">
        <v>30</v>
      </c>
      <c r="B30" s="31" t="s">
        <v>680</v>
      </c>
      <c r="C30" s="31" t="s">
        <v>14</v>
      </c>
      <c r="D30" s="64">
        <f t="shared" ca="1" si="0"/>
        <v>11839</v>
      </c>
      <c r="E30" s="48" t="s">
        <v>887</v>
      </c>
      <c r="G30" s="48" t="str">
        <f t="shared" ca="1" si="1"/>
        <v>Der längste Fluss Europas ist …</v>
      </c>
      <c r="H30" s="48" t="str">
        <f t="shared" ca="1" si="2"/>
        <v>die Wolga</v>
      </c>
      <c r="I30" s="48" t="str">
        <f t="shared" si="3"/>
        <v>GG</v>
      </c>
      <c r="J30" s="48" t="str">
        <f t="shared" si="4"/>
        <v>GG 30</v>
      </c>
    </row>
    <row r="31" spans="1:10" ht="17.25" customHeight="1" x14ac:dyDescent="0.2">
      <c r="A31" s="48">
        <v>31</v>
      </c>
      <c r="B31" s="31" t="s">
        <v>681</v>
      </c>
      <c r="C31" s="31" t="s">
        <v>14</v>
      </c>
      <c r="D31" s="64">
        <f t="shared" ca="1" si="0"/>
        <v>12743</v>
      </c>
      <c r="E31" s="48" t="s">
        <v>887</v>
      </c>
      <c r="G31" s="48" t="str">
        <f t="shared" ca="1" si="1"/>
        <v>Wie lang ist der Erdradius?</v>
      </c>
      <c r="H31" s="48" t="str">
        <f t="shared" ca="1" si="2"/>
        <v>6370 km</v>
      </c>
      <c r="I31" s="48" t="str">
        <f t="shared" si="3"/>
        <v>GG</v>
      </c>
      <c r="J31" s="48" t="str">
        <f t="shared" si="4"/>
        <v>GG 31</v>
      </c>
    </row>
    <row r="32" spans="1:10" ht="17.25" customHeight="1" x14ac:dyDescent="0.2">
      <c r="A32" s="48">
        <v>32</v>
      </c>
      <c r="B32" s="31" t="s">
        <v>682</v>
      </c>
      <c r="C32" s="31" t="s">
        <v>683</v>
      </c>
      <c r="D32" s="64">
        <f t="shared" ca="1" si="0"/>
        <v>7761</v>
      </c>
      <c r="E32" s="48" t="s">
        <v>887</v>
      </c>
      <c r="G32" s="48" t="str">
        <f t="shared" ca="1" si="1"/>
        <v>Wie lang ist der Äquator?</v>
      </c>
      <c r="H32" s="48" t="str">
        <f t="shared" ca="1" si="2"/>
        <v>ca. 40'000 km</v>
      </c>
      <c r="I32" s="48" t="str">
        <f t="shared" si="3"/>
        <v>GG</v>
      </c>
      <c r="J32" s="48" t="str">
        <f t="shared" si="4"/>
        <v>GG 32</v>
      </c>
    </row>
    <row r="33" spans="1:10" ht="17.25" customHeight="1" x14ac:dyDescent="0.2">
      <c r="A33" s="48">
        <v>33</v>
      </c>
      <c r="B33" s="30" t="s">
        <v>684</v>
      </c>
      <c r="C33" s="31" t="s">
        <v>685</v>
      </c>
      <c r="D33" s="64">
        <f t="shared" ca="1" si="0"/>
        <v>17987</v>
      </c>
      <c r="E33" s="48" t="s">
        <v>887</v>
      </c>
      <c r="G33" s="48" t="str">
        <f t="shared" ca="1" si="1"/>
        <v>Welches ist der tiefste je gemessene Punkt?</v>
      </c>
      <c r="H33" s="48" t="str">
        <f t="shared" ca="1" si="2"/>
        <v xml:space="preserve"> -11'000 Meter</v>
      </c>
      <c r="I33" s="48" t="str">
        <f t="shared" si="3"/>
        <v>GG</v>
      </c>
      <c r="J33" s="48" t="str">
        <f t="shared" si="4"/>
        <v>GG 33</v>
      </c>
    </row>
    <row r="34" spans="1:10" ht="17.25" customHeight="1" x14ac:dyDescent="0.2">
      <c r="A34" s="48">
        <v>34</v>
      </c>
      <c r="B34" s="31" t="s">
        <v>686</v>
      </c>
      <c r="C34" s="31" t="s">
        <v>687</v>
      </c>
      <c r="D34" s="64">
        <f t="shared" ca="1" si="0"/>
        <v>506</v>
      </c>
      <c r="E34" s="48" t="s">
        <v>887</v>
      </c>
      <c r="G34" s="48" t="str">
        <f t="shared" ca="1" si="1"/>
        <v>Längster Fluss Südamerikas:</v>
      </c>
      <c r="H34" s="48" t="str">
        <f t="shared" ca="1" si="2"/>
        <v>Amazonas</v>
      </c>
      <c r="I34" s="48" t="str">
        <f t="shared" si="3"/>
        <v>GG</v>
      </c>
      <c r="J34" s="48" t="str">
        <f t="shared" si="4"/>
        <v>GG 34</v>
      </c>
    </row>
    <row r="35" spans="1:10" ht="17.25" customHeight="1" x14ac:dyDescent="0.2">
      <c r="A35" s="48">
        <v>35</v>
      </c>
      <c r="B35" s="31" t="s">
        <v>688</v>
      </c>
      <c r="C35" s="31" t="s">
        <v>689</v>
      </c>
      <c r="D35" s="64">
        <f t="shared" ca="1" si="0"/>
        <v>14894</v>
      </c>
      <c r="E35" s="48" t="s">
        <v>887</v>
      </c>
      <c r="G35" s="48" t="str">
        <f t="shared" ca="1" si="1"/>
        <v>Auf welchem Kontinent liegt Alaska?</v>
      </c>
      <c r="H35" s="48" t="str">
        <f t="shared" ca="1" si="2"/>
        <v>Amerika</v>
      </c>
      <c r="I35" s="48" t="str">
        <f t="shared" si="3"/>
        <v>GG</v>
      </c>
      <c r="J35" s="48" t="str">
        <f t="shared" si="4"/>
        <v>GG 35</v>
      </c>
    </row>
    <row r="36" spans="1:10" ht="17.25" customHeight="1" x14ac:dyDescent="0.2">
      <c r="A36" s="48">
        <v>36</v>
      </c>
      <c r="B36" s="31" t="s">
        <v>751</v>
      </c>
      <c r="C36" s="30" t="s">
        <v>690</v>
      </c>
      <c r="D36" s="64">
        <f t="shared" ca="1" si="0"/>
        <v>5514</v>
      </c>
      <c r="E36" s="48" t="s">
        <v>887</v>
      </c>
      <c r="G36" s="48" t="str">
        <f t="shared" ca="1" si="1"/>
        <v>Wie lang ist der Rhein?</v>
      </c>
      <c r="H36" s="48" t="str">
        <f t="shared" ca="1" si="2"/>
        <v>1230 km</v>
      </c>
      <c r="I36" s="48" t="str">
        <f t="shared" si="3"/>
        <v>GG</v>
      </c>
      <c r="J36" s="48" t="str">
        <f t="shared" si="4"/>
        <v>GG 36</v>
      </c>
    </row>
    <row r="37" spans="1:10" ht="17.25" customHeight="1" x14ac:dyDescent="0.2">
      <c r="A37" s="48">
        <v>37</v>
      </c>
      <c r="B37" s="35" t="s">
        <v>752</v>
      </c>
      <c r="C37" s="31" t="s">
        <v>691</v>
      </c>
      <c r="D37" s="64">
        <f t="shared" ca="1" si="0"/>
        <v>722</v>
      </c>
      <c r="E37" s="48" t="s">
        <v>887</v>
      </c>
      <c r="G37" s="48" t="str">
        <f t="shared" ca="1" si="1"/>
        <v>Schützt uns vor den schädlichen UV Strahlen</v>
      </c>
      <c r="H37" s="48" t="str">
        <f t="shared" ca="1" si="2"/>
        <v>Ozonschicht</v>
      </c>
      <c r="I37" s="48" t="str">
        <f t="shared" si="3"/>
        <v>GG</v>
      </c>
      <c r="J37" s="48" t="str">
        <f t="shared" si="4"/>
        <v>GG 37</v>
      </c>
    </row>
    <row r="38" spans="1:10" ht="17.25" customHeight="1" x14ac:dyDescent="0.2">
      <c r="A38" s="48">
        <v>38</v>
      </c>
      <c r="B38" s="35" t="s">
        <v>753</v>
      </c>
      <c r="C38" s="31" t="s">
        <v>691</v>
      </c>
      <c r="D38" s="64">
        <f t="shared" ca="1" si="0"/>
        <v>17663</v>
      </c>
      <c r="E38" s="48" t="s">
        <v>887</v>
      </c>
      <c r="G38" s="48" t="str">
        <f t="shared" ca="1" si="1"/>
        <v>Auf welchem Kontinent liegt der Nil?</v>
      </c>
      <c r="H38" s="48" t="str">
        <f t="shared" ca="1" si="2"/>
        <v>Afrika</v>
      </c>
      <c r="I38" s="48" t="str">
        <f t="shared" si="3"/>
        <v>GG</v>
      </c>
      <c r="J38" s="48" t="str">
        <f t="shared" si="4"/>
        <v>GG 38</v>
      </c>
    </row>
    <row r="39" spans="1:10" ht="17.25" customHeight="1" x14ac:dyDescent="0.2">
      <c r="A39" s="48">
        <v>39</v>
      </c>
      <c r="B39" s="31" t="s">
        <v>692</v>
      </c>
      <c r="C39" s="31" t="s">
        <v>693</v>
      </c>
      <c r="D39" s="64">
        <f t="shared" ca="1" si="0"/>
        <v>11544</v>
      </c>
      <c r="E39" s="48" t="s">
        <v>887</v>
      </c>
      <c r="G39" s="48" t="str">
        <f t="shared" ca="1" si="1"/>
        <v>Welcher Fluss fliesst unter der Teufelsbrücke in Uri?</v>
      </c>
      <c r="H39" s="48" t="str">
        <f t="shared" ca="1" si="2"/>
        <v>Reuss</v>
      </c>
      <c r="I39" s="48" t="str">
        <f t="shared" si="3"/>
        <v>GG</v>
      </c>
      <c r="J39" s="48" t="str">
        <f t="shared" si="4"/>
        <v>GG 39</v>
      </c>
    </row>
    <row r="40" spans="1:10" ht="17.25" customHeight="1" x14ac:dyDescent="0.2">
      <c r="A40" s="48">
        <v>40</v>
      </c>
      <c r="B40" s="31" t="s">
        <v>755</v>
      </c>
      <c r="C40" s="31" t="s">
        <v>694</v>
      </c>
      <c r="D40" s="64">
        <f t="shared" ca="1" si="0"/>
        <v>3391</v>
      </c>
      <c r="E40" s="48" t="s">
        <v>887</v>
      </c>
      <c r="G40" s="48" t="str">
        <f t="shared" ca="1" si="1"/>
        <v>Längste Bergkette Nordamerikas</v>
      </c>
      <c r="H40" s="48" t="str">
        <f t="shared" ca="1" si="2"/>
        <v>Rocky Mountains</v>
      </c>
      <c r="I40" s="48" t="str">
        <f t="shared" si="3"/>
        <v>GG</v>
      </c>
      <c r="J40" s="48" t="str">
        <f t="shared" si="4"/>
        <v>GG 40</v>
      </c>
    </row>
    <row r="41" spans="1:10" ht="17.25" customHeight="1" x14ac:dyDescent="0.2">
      <c r="A41" s="48">
        <v>41</v>
      </c>
      <c r="B41" s="31" t="s">
        <v>756</v>
      </c>
      <c r="C41" s="31" t="s">
        <v>695</v>
      </c>
      <c r="D41" s="64">
        <f t="shared" ca="1" si="0"/>
        <v>5545</v>
      </c>
      <c r="E41" s="48" t="s">
        <v>887</v>
      </c>
      <c r="G41" s="48" t="str">
        <f t="shared" ca="1" si="1"/>
        <v>Auf welchem Kontinent liegt die Wüste Gobi?</v>
      </c>
      <c r="H41" s="48" t="str">
        <f t="shared" ca="1" si="2"/>
        <v>Asien</v>
      </c>
      <c r="I41" s="48" t="str">
        <f t="shared" si="3"/>
        <v>GG</v>
      </c>
      <c r="J41" s="48" t="str">
        <f t="shared" si="4"/>
        <v>GG 41</v>
      </c>
    </row>
    <row r="42" spans="1:10" ht="17.25" customHeight="1" x14ac:dyDescent="0.2">
      <c r="A42" s="48">
        <v>42</v>
      </c>
      <c r="B42" s="30" t="s">
        <v>697</v>
      </c>
      <c r="C42" s="31" t="s">
        <v>696</v>
      </c>
      <c r="D42" s="64">
        <f t="shared" ca="1" si="0"/>
        <v>588</v>
      </c>
      <c r="E42" s="48" t="s">
        <v>887</v>
      </c>
      <c r="G42" s="48" t="str">
        <f t="shared" ca="1" si="1"/>
        <v>Wann ist bei uns der längste Tag?</v>
      </c>
      <c r="H42" s="48" t="str">
        <f t="shared" ca="1" si="2"/>
        <v>23. Juni</v>
      </c>
      <c r="I42" s="48" t="str">
        <f t="shared" si="3"/>
        <v>GG</v>
      </c>
      <c r="J42" s="48" t="str">
        <f t="shared" si="4"/>
        <v>GG 42</v>
      </c>
    </row>
    <row r="43" spans="1:10" ht="17.25" customHeight="1" x14ac:dyDescent="0.2">
      <c r="A43" s="48">
        <v>43</v>
      </c>
      <c r="B43" s="31" t="s">
        <v>698</v>
      </c>
      <c r="C43" s="31" t="s">
        <v>676</v>
      </c>
      <c r="D43" s="64">
        <f t="shared" ca="1" si="0"/>
        <v>8111</v>
      </c>
      <c r="E43" s="48" t="s">
        <v>887</v>
      </c>
      <c r="G43" s="48" t="str">
        <f t="shared" ca="1" si="1"/>
        <v>Längste Bergkette der Erde</v>
      </c>
      <c r="H43" s="48" t="str">
        <f t="shared" ca="1" si="2"/>
        <v>die Anden</v>
      </c>
      <c r="I43" s="48" t="str">
        <f t="shared" si="3"/>
        <v>GG</v>
      </c>
      <c r="J43" s="48" t="str">
        <f t="shared" si="4"/>
        <v>GG 43</v>
      </c>
    </row>
    <row r="44" spans="1:10" ht="17.25" customHeight="1" x14ac:dyDescent="0.2">
      <c r="A44" s="48">
        <v>44</v>
      </c>
      <c r="B44" s="31" t="s">
        <v>699</v>
      </c>
      <c r="C44" s="31" t="s">
        <v>700</v>
      </c>
      <c r="D44" s="64">
        <f t="shared" ca="1" si="0"/>
        <v>16661</v>
      </c>
      <c r="E44" s="48" t="s">
        <v>887</v>
      </c>
      <c r="G44" s="48" t="str">
        <f t="shared" ca="1" si="1"/>
        <v>Wie hoch ist der Mount Everest?</v>
      </c>
      <c r="H44" s="48" t="str">
        <f t="shared" ca="1" si="2"/>
        <v>8848 Meter</v>
      </c>
      <c r="I44" s="48" t="str">
        <f t="shared" si="3"/>
        <v>GG</v>
      </c>
      <c r="J44" s="48" t="str">
        <f t="shared" si="4"/>
        <v>GG 44</v>
      </c>
    </row>
    <row r="45" spans="1:10" ht="17.25" customHeight="1" x14ac:dyDescent="0.2">
      <c r="A45" s="48">
        <v>45</v>
      </c>
      <c r="B45" s="31" t="s">
        <v>701</v>
      </c>
      <c r="C45" s="30" t="s">
        <v>702</v>
      </c>
      <c r="D45" s="64">
        <f t="shared" ca="1" si="0"/>
        <v>265</v>
      </c>
      <c r="E45" s="48" t="s">
        <v>887</v>
      </c>
      <c r="G45" s="48" t="str">
        <f t="shared" ca="1" si="1"/>
        <v>Das Ende eines Gletschers nennt man:</v>
      </c>
      <c r="H45" s="48" t="str">
        <f t="shared" ca="1" si="2"/>
        <v>Gletscherzunge</v>
      </c>
      <c r="I45" s="48" t="str">
        <f t="shared" si="3"/>
        <v>GG</v>
      </c>
      <c r="J45" s="48" t="str">
        <f t="shared" si="4"/>
        <v>GG 45</v>
      </c>
    </row>
    <row r="46" spans="1:10" ht="17.25" customHeight="1" x14ac:dyDescent="0.2">
      <c r="A46" s="48">
        <v>46</v>
      </c>
      <c r="B46" s="31" t="s">
        <v>703</v>
      </c>
      <c r="C46" s="31" t="s">
        <v>700</v>
      </c>
      <c r="D46" s="64">
        <f t="shared" ca="1" si="0"/>
        <v>5790</v>
      </c>
      <c r="E46" s="48" t="s">
        <v>887</v>
      </c>
      <c r="G46" s="48" t="str">
        <f t="shared" ca="1" si="1"/>
        <v>In welchen Monaten sind Tag und Nacht gleich lang?</v>
      </c>
      <c r="H46" s="48" t="str">
        <f t="shared" ca="1" si="2"/>
        <v>März/September</v>
      </c>
      <c r="I46" s="48" t="str">
        <f t="shared" si="3"/>
        <v>GG</v>
      </c>
      <c r="J46" s="48" t="str">
        <f t="shared" si="4"/>
        <v>GG 46</v>
      </c>
    </row>
    <row r="47" spans="1:10" ht="17.25" customHeight="1" x14ac:dyDescent="0.2">
      <c r="A47" s="48">
        <v>47</v>
      </c>
      <c r="B47" s="31" t="s">
        <v>704</v>
      </c>
      <c r="C47" s="31" t="s">
        <v>702</v>
      </c>
      <c r="D47" s="64">
        <f t="shared" ca="1" si="0"/>
        <v>12267</v>
      </c>
      <c r="E47" s="48" t="s">
        <v>887</v>
      </c>
      <c r="G47" s="48" t="str">
        <f t="shared" ca="1" si="1"/>
        <v>In welchem Land liegt Sardinien?</v>
      </c>
      <c r="H47" s="48" t="str">
        <f t="shared" ca="1" si="2"/>
        <v>Italien</v>
      </c>
      <c r="I47" s="48" t="str">
        <f t="shared" si="3"/>
        <v>GG</v>
      </c>
      <c r="J47" s="48" t="str">
        <f t="shared" si="4"/>
        <v>GG 47</v>
      </c>
    </row>
    <row r="48" spans="1:10" ht="17.25" customHeight="1" x14ac:dyDescent="0.2">
      <c r="A48" s="48">
        <v>48</v>
      </c>
      <c r="B48" s="35" t="s">
        <v>705</v>
      </c>
      <c r="C48" s="31" t="s">
        <v>1616</v>
      </c>
      <c r="D48" s="64">
        <f t="shared" ca="1" si="0"/>
        <v>4349</v>
      </c>
      <c r="E48" s="48" t="s">
        <v>887</v>
      </c>
      <c r="G48" s="48" t="str">
        <f t="shared" ca="1" si="1"/>
        <v>Die Antarktis liegt auf der …</v>
      </c>
      <c r="H48" s="48" t="str">
        <f t="shared" ca="1" si="2"/>
        <v>Südhalbkugel</v>
      </c>
      <c r="I48" s="48" t="str">
        <f t="shared" si="3"/>
        <v>GG</v>
      </c>
      <c r="J48" s="48" t="str">
        <f t="shared" si="4"/>
        <v>GG 48</v>
      </c>
    </row>
    <row r="49" spans="1:10" ht="17.25" customHeight="1" x14ac:dyDescent="0.2">
      <c r="A49" s="48">
        <v>49</v>
      </c>
      <c r="B49" s="31" t="s">
        <v>707</v>
      </c>
      <c r="C49" s="31" t="s">
        <v>708</v>
      </c>
      <c r="D49" s="64">
        <f t="shared" ca="1" si="0"/>
        <v>10630</v>
      </c>
      <c r="E49" s="48" t="s">
        <v>887</v>
      </c>
      <c r="G49" s="48" t="str">
        <f t="shared" ca="1" si="1"/>
        <v>In welchem Land liegt Sizilien?</v>
      </c>
      <c r="H49" s="48" t="str">
        <f t="shared" ca="1" si="2"/>
        <v>Italien</v>
      </c>
      <c r="I49" s="48" t="str">
        <f t="shared" si="3"/>
        <v>GG</v>
      </c>
      <c r="J49" s="48" t="str">
        <f t="shared" si="4"/>
        <v>GG 49</v>
      </c>
    </row>
    <row r="50" spans="1:10" ht="17.25" customHeight="1" x14ac:dyDescent="0.2">
      <c r="A50" s="48">
        <v>50</v>
      </c>
      <c r="B50" s="31" t="s">
        <v>709</v>
      </c>
      <c r="C50" s="31" t="s">
        <v>710</v>
      </c>
      <c r="D50" s="64">
        <f t="shared" ca="1" si="0"/>
        <v>13385</v>
      </c>
      <c r="E50" s="48" t="s">
        <v>887</v>
      </c>
      <c r="G50" s="48" t="str">
        <f t="shared" ca="1" si="1"/>
        <v>In welcher Klimazone liegt Mitteleuropa?</v>
      </c>
      <c r="H50" s="48" t="str">
        <f t="shared" ca="1" si="2"/>
        <v>gemässigte Zone</v>
      </c>
      <c r="I50" s="48" t="str">
        <f t="shared" si="3"/>
        <v>GG</v>
      </c>
      <c r="J50" s="48" t="str">
        <f t="shared" si="4"/>
        <v>GG 50</v>
      </c>
    </row>
    <row r="51" spans="1:10" ht="17.25" customHeight="1" x14ac:dyDescent="0.2">
      <c r="A51" s="48">
        <v>51</v>
      </c>
      <c r="B51" s="31" t="s">
        <v>711</v>
      </c>
      <c r="C51" s="31" t="s">
        <v>712</v>
      </c>
      <c r="D51" s="64">
        <f t="shared" ca="1" si="0"/>
        <v>2350</v>
      </c>
      <c r="E51" s="48" t="s">
        <v>887</v>
      </c>
      <c r="G51" s="48" t="str">
        <f t="shared" ca="1" si="1"/>
        <v>Wo steht der Eiffelturm?</v>
      </c>
      <c r="H51" s="48" t="str">
        <f t="shared" ca="1" si="2"/>
        <v>Paris</v>
      </c>
      <c r="I51" s="48" t="str">
        <f t="shared" si="3"/>
        <v>GG</v>
      </c>
      <c r="J51" s="48" t="str">
        <f t="shared" si="4"/>
        <v>GG 51</v>
      </c>
    </row>
    <row r="52" spans="1:10" ht="17.25" customHeight="1" x14ac:dyDescent="0.2">
      <c r="A52" s="48">
        <v>52</v>
      </c>
      <c r="B52" s="31" t="s">
        <v>713</v>
      </c>
      <c r="C52" s="31" t="s">
        <v>714</v>
      </c>
      <c r="D52" s="64">
        <f t="shared" ca="1" si="0"/>
        <v>9280</v>
      </c>
      <c r="E52" s="48" t="s">
        <v>887</v>
      </c>
      <c r="G52" s="48" t="str">
        <f t="shared" ca="1" si="1"/>
        <v>Der höchste Berg Afrikas?</v>
      </c>
      <c r="H52" s="48" t="str">
        <f t="shared" ca="1" si="2"/>
        <v>Kilimandscharo</v>
      </c>
      <c r="I52" s="48" t="str">
        <f t="shared" si="3"/>
        <v>GG</v>
      </c>
      <c r="J52" s="48" t="str">
        <f t="shared" si="4"/>
        <v>GG 52</v>
      </c>
    </row>
    <row r="53" spans="1:10" ht="17.25" customHeight="1" x14ac:dyDescent="0.2">
      <c r="A53" s="48">
        <v>53</v>
      </c>
      <c r="B53" s="31" t="s">
        <v>715</v>
      </c>
      <c r="C53" s="31" t="s">
        <v>716</v>
      </c>
      <c r="D53" s="64">
        <f t="shared" ca="1" si="0"/>
        <v>4440</v>
      </c>
      <c r="E53" s="48" t="s">
        <v>887</v>
      </c>
      <c r="G53" s="48" t="str">
        <f t="shared" ca="1" si="1"/>
        <v>Wo sieht man die kleine Meerjungfrau?</v>
      </c>
      <c r="H53" s="48" t="str">
        <f t="shared" ca="1" si="2"/>
        <v>Kopenhagen</v>
      </c>
      <c r="I53" s="48" t="str">
        <f t="shared" si="3"/>
        <v>GG</v>
      </c>
      <c r="J53" s="48" t="str">
        <f t="shared" si="4"/>
        <v>GG 53</v>
      </c>
    </row>
    <row r="54" spans="1:10" ht="17.25" customHeight="1" x14ac:dyDescent="0.2">
      <c r="A54" s="48">
        <v>54</v>
      </c>
      <c r="B54" s="31" t="s">
        <v>717</v>
      </c>
      <c r="C54" s="31" t="s">
        <v>718</v>
      </c>
      <c r="D54" s="64">
        <f t="shared" ca="1" si="0"/>
        <v>17787</v>
      </c>
      <c r="E54" s="48" t="s">
        <v>887</v>
      </c>
      <c r="G54" s="48" t="str">
        <f t="shared" ca="1" si="1"/>
        <v>Wie nennt man die Lava im Erdinnern?</v>
      </c>
      <c r="H54" s="48" t="str">
        <f t="shared" ca="1" si="2"/>
        <v>Magma</v>
      </c>
      <c r="I54" s="48" t="str">
        <f t="shared" si="3"/>
        <v>GG</v>
      </c>
      <c r="J54" s="48" t="str">
        <f t="shared" si="4"/>
        <v>GG 54</v>
      </c>
    </row>
    <row r="55" spans="1:10" ht="17.25" customHeight="1" x14ac:dyDescent="0.2">
      <c r="A55" s="48">
        <v>55</v>
      </c>
      <c r="B55" s="31" t="s">
        <v>719</v>
      </c>
      <c r="C55" s="31" t="s">
        <v>720</v>
      </c>
      <c r="D55" s="64">
        <f t="shared" ca="1" si="0"/>
        <v>3956</v>
      </c>
      <c r="E55" s="48" t="s">
        <v>887</v>
      </c>
      <c r="G55" s="48" t="str">
        <f t="shared" ca="1" si="1"/>
        <v xml:space="preserve">Ein tropischer Sturm in Amerika ist ein … </v>
      </c>
      <c r="H55" s="48" t="str">
        <f t="shared" ca="1" si="2"/>
        <v>Hurrikan</v>
      </c>
      <c r="I55" s="48" t="str">
        <f t="shared" si="3"/>
        <v>GG</v>
      </c>
      <c r="J55" s="48" t="str">
        <f t="shared" si="4"/>
        <v>GG 55</v>
      </c>
    </row>
    <row r="56" spans="1:10" ht="17.25" customHeight="1" x14ac:dyDescent="0.2">
      <c r="A56" s="48">
        <v>56</v>
      </c>
      <c r="B56" s="31" t="s">
        <v>721</v>
      </c>
      <c r="C56" s="31" t="s">
        <v>722</v>
      </c>
      <c r="D56" s="64">
        <f t="shared" ca="1" si="0"/>
        <v>7043</v>
      </c>
      <c r="E56" s="48" t="s">
        <v>887</v>
      </c>
      <c r="G56" s="48" t="str">
        <f t="shared" ca="1" si="1"/>
        <v>Wo steht der Big Ben?</v>
      </c>
      <c r="H56" s="48" t="str">
        <f t="shared" ca="1" si="2"/>
        <v>London</v>
      </c>
      <c r="I56" s="48" t="str">
        <f t="shared" si="3"/>
        <v>GG</v>
      </c>
      <c r="J56" s="48" t="str">
        <f t="shared" si="4"/>
        <v>GG 56</v>
      </c>
    </row>
    <row r="57" spans="1:10" ht="17.25" customHeight="1" x14ac:dyDescent="0.2">
      <c r="A57" s="48">
        <v>57</v>
      </c>
      <c r="B57" s="31" t="s">
        <v>723</v>
      </c>
      <c r="C57" s="31" t="s">
        <v>31</v>
      </c>
      <c r="D57" s="64">
        <f t="shared" ca="1" si="0"/>
        <v>2159</v>
      </c>
      <c r="E57" s="48" t="s">
        <v>887</v>
      </c>
      <c r="G57" s="48" t="str">
        <f t="shared" ca="1" si="1"/>
        <v>Die Eisbären leben auf der …</v>
      </c>
      <c r="H57" s="48" t="str">
        <f t="shared" ca="1" si="2"/>
        <v>Nordhalbkugel</v>
      </c>
      <c r="I57" s="48" t="str">
        <f t="shared" si="3"/>
        <v>GG</v>
      </c>
      <c r="J57" s="48" t="str">
        <f t="shared" si="4"/>
        <v>GG 57</v>
      </c>
    </row>
    <row r="58" spans="1:10" ht="17.25" customHeight="1" x14ac:dyDescent="0.2">
      <c r="A58" s="48">
        <v>58</v>
      </c>
      <c r="B58" s="31" t="s">
        <v>724</v>
      </c>
      <c r="C58" s="31" t="s">
        <v>725</v>
      </c>
      <c r="D58" s="64">
        <f t="shared" ca="1" si="0"/>
        <v>3089</v>
      </c>
      <c r="E58" s="48" t="s">
        <v>887</v>
      </c>
      <c r="G58" s="48" t="str">
        <f t="shared" ca="1" si="1"/>
        <v>Meeresstrom, der das europäische Klima beeinflusst?</v>
      </c>
      <c r="H58" s="48" t="str">
        <f t="shared" ca="1" si="2"/>
        <v>Golfstrom</v>
      </c>
      <c r="I58" s="48" t="str">
        <f t="shared" si="3"/>
        <v>GG</v>
      </c>
      <c r="J58" s="48" t="str">
        <f t="shared" si="4"/>
        <v>GG 58</v>
      </c>
    </row>
    <row r="59" spans="1:10" ht="17.25" customHeight="1" x14ac:dyDescent="0.2">
      <c r="A59" s="48">
        <v>59</v>
      </c>
      <c r="B59" s="31" t="s">
        <v>726</v>
      </c>
      <c r="C59" s="31" t="s">
        <v>570</v>
      </c>
      <c r="D59" s="64">
        <f t="shared" ca="1" si="0"/>
        <v>17678</v>
      </c>
      <c r="E59" s="48" t="s">
        <v>887</v>
      </c>
      <c r="G59" s="48" t="str">
        <f t="shared" ca="1" si="1"/>
        <v>Welchen Monat beginnt auf der Südhalbkugel der Erde der Herbst?</v>
      </c>
      <c r="H59" s="48" t="str">
        <f t="shared" ca="1" si="2"/>
        <v>März</v>
      </c>
      <c r="I59" s="48" t="str">
        <f t="shared" si="3"/>
        <v>GG</v>
      </c>
      <c r="J59" s="48" t="str">
        <f t="shared" si="4"/>
        <v>GG 59</v>
      </c>
    </row>
    <row r="60" spans="1:10" ht="17.25" customHeight="1" x14ac:dyDescent="0.2">
      <c r="A60" s="48">
        <v>60</v>
      </c>
      <c r="B60" s="31" t="s">
        <v>727</v>
      </c>
      <c r="C60" s="31" t="s">
        <v>1617</v>
      </c>
      <c r="D60" s="64">
        <f t="shared" ca="1" si="0"/>
        <v>10454</v>
      </c>
      <c r="E60" s="48" t="s">
        <v>887</v>
      </c>
      <c r="G60" s="48" t="str">
        <f t="shared" ca="1" si="1"/>
        <v>Grösste Insel Afrikas</v>
      </c>
      <c r="H60" s="48" t="str">
        <f t="shared" ca="1" si="2"/>
        <v>Madagaskar</v>
      </c>
      <c r="I60" s="48" t="str">
        <f t="shared" si="3"/>
        <v>GG</v>
      </c>
      <c r="J60" s="48" t="str">
        <f t="shared" si="4"/>
        <v>GG 60</v>
      </c>
    </row>
    <row r="61" spans="1:10" ht="17.25" customHeight="1" x14ac:dyDescent="0.2">
      <c r="A61" s="48">
        <v>61</v>
      </c>
      <c r="B61" s="31" t="s">
        <v>728</v>
      </c>
      <c r="C61" s="31" t="s">
        <v>1618</v>
      </c>
      <c r="D61" s="64">
        <f t="shared" ca="1" si="0"/>
        <v>600</v>
      </c>
      <c r="E61" s="48" t="s">
        <v>887</v>
      </c>
      <c r="G61" s="48" t="str">
        <f t="shared" ca="1" si="1"/>
        <v>Wie viele Kantone hat die Schweiz?</v>
      </c>
      <c r="H61" s="48" t="str">
        <f t="shared" ca="1" si="2"/>
        <v>26 Kantone</v>
      </c>
      <c r="I61" s="48" t="str">
        <f t="shared" si="3"/>
        <v>GG</v>
      </c>
      <c r="J61" s="48" t="str">
        <f t="shared" si="4"/>
        <v>GG 61</v>
      </c>
    </row>
    <row r="62" spans="1:10" ht="17.25" customHeight="1" x14ac:dyDescent="0.2">
      <c r="A62" s="48">
        <v>62</v>
      </c>
      <c r="B62" s="31" t="s">
        <v>729</v>
      </c>
      <c r="C62" s="31" t="s">
        <v>730</v>
      </c>
      <c r="D62" s="64">
        <f t="shared" ca="1" si="0"/>
        <v>9465</v>
      </c>
      <c r="E62" s="48" t="s">
        <v>887</v>
      </c>
      <c r="G62" s="48" t="str">
        <f t="shared" ca="1" si="1"/>
        <v>Welcher Fluss fliesst durch Basel?</v>
      </c>
      <c r="H62" s="48" t="str">
        <f t="shared" ca="1" si="2"/>
        <v>Rhein</v>
      </c>
      <c r="I62" s="48" t="str">
        <f t="shared" si="3"/>
        <v>GG</v>
      </c>
      <c r="J62" s="48" t="str">
        <f t="shared" si="4"/>
        <v>GG 62</v>
      </c>
    </row>
    <row r="63" spans="1:10" ht="17.25" customHeight="1" x14ac:dyDescent="0.2">
      <c r="A63" s="48">
        <v>63</v>
      </c>
      <c r="B63" s="31" t="s">
        <v>731</v>
      </c>
      <c r="C63" s="31" t="s">
        <v>732</v>
      </c>
      <c r="D63" s="64">
        <f t="shared" ca="1" si="0"/>
        <v>9108</v>
      </c>
      <c r="E63" s="48" t="s">
        <v>887</v>
      </c>
      <c r="G63" s="48" t="str">
        <f t="shared" ca="1" si="1"/>
        <v>In welches Meer fliesst die Donau?</v>
      </c>
      <c r="H63" s="48" t="str">
        <f t="shared" ca="1" si="2"/>
        <v>Schwarzes Meer</v>
      </c>
      <c r="I63" s="48" t="str">
        <f t="shared" si="3"/>
        <v>GG</v>
      </c>
      <c r="J63" s="48" t="str">
        <f t="shared" si="4"/>
        <v>GG 63</v>
      </c>
    </row>
    <row r="64" spans="1:10" ht="17.25" customHeight="1" x14ac:dyDescent="0.2">
      <c r="A64" s="48">
        <v>64</v>
      </c>
      <c r="B64" s="31" t="s">
        <v>733</v>
      </c>
      <c r="C64" s="31" t="s">
        <v>734</v>
      </c>
      <c r="D64" s="64">
        <f t="shared" ca="1" si="0"/>
        <v>19632</v>
      </c>
      <c r="E64" s="48" t="s">
        <v>887</v>
      </c>
      <c r="G64" s="48" t="str">
        <f t="shared" ca="1" si="1"/>
        <v>Ein amerikanischer Schneesturm ist ein …</v>
      </c>
      <c r="H64" s="48" t="str">
        <f t="shared" ca="1" si="2"/>
        <v>Blizzard</v>
      </c>
      <c r="I64" s="48" t="str">
        <f t="shared" si="3"/>
        <v>GG</v>
      </c>
      <c r="J64" s="48" t="str">
        <f t="shared" si="4"/>
        <v>GG 64</v>
      </c>
    </row>
    <row r="65" spans="1:10" ht="17.25" customHeight="1" x14ac:dyDescent="0.2">
      <c r="A65" s="48">
        <v>65</v>
      </c>
      <c r="B65" s="31" t="s">
        <v>735</v>
      </c>
      <c r="C65" s="31" t="s">
        <v>5</v>
      </c>
      <c r="D65" s="64">
        <f t="shared" ref="D65:D72" ca="1" si="5">RANDBETWEEN(1,20000)</f>
        <v>1144</v>
      </c>
      <c r="E65" s="48" t="s">
        <v>887</v>
      </c>
      <c r="G65" s="48" t="str">
        <f t="shared" ca="1" si="1"/>
        <v>Auf welchem Kontinent liegt die Wüste Sahara?</v>
      </c>
      <c r="H65" s="48" t="str">
        <f t="shared" ca="1" si="2"/>
        <v>Afrika</v>
      </c>
      <c r="I65" s="48" t="str">
        <f t="shared" si="3"/>
        <v>GG</v>
      </c>
      <c r="J65" s="48" t="str">
        <f t="shared" si="4"/>
        <v>GG 65</v>
      </c>
    </row>
    <row r="66" spans="1:10" ht="17.25" customHeight="1" x14ac:dyDescent="0.2">
      <c r="A66" s="48">
        <v>66</v>
      </c>
      <c r="B66" s="31" t="s">
        <v>736</v>
      </c>
      <c r="C66" s="31" t="s">
        <v>737</v>
      </c>
      <c r="D66" s="64">
        <f t="shared" ca="1" si="5"/>
        <v>16772</v>
      </c>
      <c r="E66" s="48" t="s">
        <v>887</v>
      </c>
      <c r="G66" s="48" t="str">
        <f t="shared" ref="G66:G72" ca="1" si="6">INDIRECT("B"&amp;MATCH(SMALL(D$1:D$72,ROW()),D$1:D$72,0))</f>
        <v>Wie heisst der Stern, der immer im Norden liegt?</v>
      </c>
      <c r="H66" s="48" t="str">
        <f t="shared" ref="H66:H72" ca="1" si="7">INDIRECT("c"&amp;MATCH(SMALL(D$1:D$72,ROW()),D$1:D$72,0))</f>
        <v>Polarstern</v>
      </c>
      <c r="I66" s="48" t="str">
        <f t="shared" ref="I66:I72" si="8">E66</f>
        <v>GG</v>
      </c>
      <c r="J66" s="48" t="str">
        <f t="shared" ref="J66:J72" si="9">CONCATENATE(I66," ",A66)</f>
        <v>GG 66</v>
      </c>
    </row>
    <row r="67" spans="1:10" ht="17.25" customHeight="1" x14ac:dyDescent="0.2">
      <c r="A67" s="48">
        <v>67</v>
      </c>
      <c r="B67" s="31" t="s">
        <v>738</v>
      </c>
      <c r="C67" s="31" t="s">
        <v>739</v>
      </c>
      <c r="D67" s="64">
        <f t="shared" ca="1" si="5"/>
        <v>13866</v>
      </c>
      <c r="E67" s="48" t="s">
        <v>887</v>
      </c>
      <c r="G67" s="48" t="str">
        <f t="shared" ca="1" si="6"/>
        <v>In welches Meer fliesst die Rhone?</v>
      </c>
      <c r="H67" s="48" t="str">
        <f t="shared" ca="1" si="7"/>
        <v>Mittelmeer</v>
      </c>
      <c r="I67" s="48" t="str">
        <f t="shared" si="8"/>
        <v>GG</v>
      </c>
      <c r="J67" s="48" t="str">
        <f t="shared" si="9"/>
        <v>GG 67</v>
      </c>
    </row>
    <row r="68" spans="1:10" ht="17.25" customHeight="1" x14ac:dyDescent="0.2">
      <c r="A68" s="48">
        <v>68</v>
      </c>
      <c r="B68" s="31" t="s">
        <v>740</v>
      </c>
      <c r="C68" s="31" t="s">
        <v>741</v>
      </c>
      <c r="D68" s="64">
        <f t="shared" ca="1" si="5"/>
        <v>582</v>
      </c>
      <c r="E68" s="48" t="s">
        <v>887</v>
      </c>
      <c r="G68" s="48" t="str">
        <f t="shared" ca="1" si="6"/>
        <v>Wie weit ist die Sonne von der Erde entfernt?</v>
      </c>
      <c r="H68" s="48" t="str">
        <f t="shared" ca="1" si="7"/>
        <v>150 Mio. km</v>
      </c>
      <c r="I68" s="48" t="str">
        <f t="shared" si="8"/>
        <v>GG</v>
      </c>
      <c r="J68" s="48" t="str">
        <f t="shared" si="9"/>
        <v>GG 68</v>
      </c>
    </row>
    <row r="69" spans="1:10" ht="17.25" customHeight="1" x14ac:dyDescent="0.2">
      <c r="A69" s="48">
        <v>69</v>
      </c>
      <c r="B69" s="31" t="s">
        <v>754</v>
      </c>
      <c r="C69" s="31" t="s">
        <v>742</v>
      </c>
      <c r="D69" s="64">
        <f t="shared" ca="1" si="5"/>
        <v>17774</v>
      </c>
      <c r="E69" s="48" t="s">
        <v>887</v>
      </c>
      <c r="G69" s="48" t="str">
        <f t="shared" ca="1" si="6"/>
        <v>Wie hoch ist das Matterhorn?</v>
      </c>
      <c r="H69" s="48" t="str">
        <f t="shared" ca="1" si="7"/>
        <v>4478 Meter</v>
      </c>
      <c r="I69" s="48" t="str">
        <f t="shared" si="8"/>
        <v>GG</v>
      </c>
      <c r="J69" s="48" t="str">
        <f t="shared" si="9"/>
        <v>GG 69</v>
      </c>
    </row>
    <row r="70" spans="1:10" ht="17.25" customHeight="1" x14ac:dyDescent="0.2">
      <c r="A70" s="48">
        <v>70</v>
      </c>
      <c r="B70" s="31" t="s">
        <v>743</v>
      </c>
      <c r="C70" s="31" t="s">
        <v>744</v>
      </c>
      <c r="D70" s="64">
        <f t="shared" ca="1" si="5"/>
        <v>8096</v>
      </c>
      <c r="E70" s="48" t="s">
        <v>887</v>
      </c>
      <c r="G70" s="48" t="str">
        <f t="shared" ca="1" si="6"/>
        <v>An welchem See liegt Lausanne?</v>
      </c>
      <c r="H70" s="48" t="str">
        <f t="shared" ca="1" si="7"/>
        <v>Genfersee</v>
      </c>
      <c r="I70" s="48" t="str">
        <f t="shared" si="8"/>
        <v>GG</v>
      </c>
      <c r="J70" s="48" t="str">
        <f t="shared" si="9"/>
        <v>GG 70</v>
      </c>
    </row>
    <row r="71" spans="1:10" ht="17.25" customHeight="1" x14ac:dyDescent="0.2">
      <c r="A71" s="48">
        <v>71</v>
      </c>
      <c r="B71" s="31" t="s">
        <v>745</v>
      </c>
      <c r="C71" s="31" t="s">
        <v>1619</v>
      </c>
      <c r="D71" s="64">
        <f t="shared" ca="1" si="5"/>
        <v>1861</v>
      </c>
      <c r="E71" s="48" t="s">
        <v>887</v>
      </c>
      <c r="G71" s="48" t="str">
        <f t="shared" ca="1" si="6"/>
        <v>Die trockenste Wüste der Erde</v>
      </c>
      <c r="H71" s="48" t="str">
        <f t="shared" ca="1" si="7"/>
        <v>Atacama (Chile)</v>
      </c>
      <c r="I71" s="48" t="str">
        <f t="shared" si="8"/>
        <v>GG</v>
      </c>
      <c r="J71" s="48" t="str">
        <f t="shared" si="9"/>
        <v>GG 71</v>
      </c>
    </row>
    <row r="72" spans="1:10" ht="17.25" customHeight="1" x14ac:dyDescent="0.2">
      <c r="A72" s="48">
        <v>72</v>
      </c>
      <c r="B72" s="31" t="s">
        <v>749</v>
      </c>
      <c r="C72" s="31" t="s">
        <v>608</v>
      </c>
      <c r="D72" s="64">
        <f t="shared" ca="1" si="5"/>
        <v>1044</v>
      </c>
      <c r="E72" s="48" t="s">
        <v>887</v>
      </c>
      <c r="G72" s="48" t="str">
        <f t="shared" ca="1" si="6"/>
        <v>Wann ist bei uns der kürzeste Tag?</v>
      </c>
      <c r="H72" s="48" t="str">
        <f t="shared" ca="1" si="7"/>
        <v>21. Dezember</v>
      </c>
      <c r="I72" s="48" t="str">
        <f t="shared" si="8"/>
        <v>GG</v>
      </c>
      <c r="J72" s="48" t="str">
        <f t="shared" si="9"/>
        <v>GG 72</v>
      </c>
    </row>
    <row r="84" spans="2:5" ht="17.25" customHeight="1" x14ac:dyDescent="0.2">
      <c r="B84" s="66"/>
      <c r="C84" s="66"/>
      <c r="D84" s="66"/>
      <c r="E84" s="52"/>
    </row>
  </sheetData>
  <pageMargins left="0.78740157499999996" right="0.78740157499999996" top="0.984251969" bottom="0.984251969" header="0.4921259845" footer="0.492125984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>
      <selection activeCell="B25" sqref="B25"/>
    </sheetView>
  </sheetViews>
  <sheetFormatPr baseColWidth="10" defaultColWidth="10.85546875" defaultRowHeight="17.25" customHeight="1" x14ac:dyDescent="0.2"/>
  <cols>
    <col min="1" max="1" width="4.140625" style="41" customWidth="1"/>
    <col min="2" max="2" width="46.140625" style="39" customWidth="1"/>
    <col min="3" max="3" width="33.28515625" style="39" customWidth="1"/>
    <col min="4" max="4" width="10.85546875" style="39"/>
    <col min="5" max="6" width="10.85546875" style="41"/>
    <col min="7" max="7" width="26.140625" style="41" customWidth="1"/>
    <col min="8" max="8" width="27.42578125" style="41" customWidth="1"/>
    <col min="9" max="10" width="10.85546875" style="48"/>
    <col min="11" max="16384" width="10.85546875" style="41"/>
  </cols>
  <sheetData>
    <row r="1" spans="1:10" ht="17.25" customHeight="1" x14ac:dyDescent="0.2">
      <c r="A1" s="41">
        <v>1</v>
      </c>
      <c r="B1" s="36" t="s">
        <v>757</v>
      </c>
      <c r="C1" s="40" t="s">
        <v>868</v>
      </c>
      <c r="D1" s="39">
        <f t="shared" ref="D1:D64" ca="1" si="0">RANDBETWEEN(1,20000)</f>
        <v>6893</v>
      </c>
      <c r="E1" s="41" t="s">
        <v>886</v>
      </c>
      <c r="G1" s="41" t="str">
        <f ca="1">INDIRECT("B"&amp;MATCH(SMALL(D$1:D$72,ROW()),D$1:D$72,0))</f>
        <v>Wann war der Vietnamkrieg?</v>
      </c>
      <c r="H1" s="41" t="str">
        <f ca="1">INDIRECT("c"&amp;MATCH(SMALL(D$1:D$72,ROW()),D$1:D$72,0))</f>
        <v>1964-1975</v>
      </c>
      <c r="I1" s="48" t="str">
        <f>E1</f>
        <v>GS</v>
      </c>
      <c r="J1" s="48" t="str">
        <f>CONCATENATE(I1," ",A1)</f>
        <v>GS 1</v>
      </c>
    </row>
    <row r="2" spans="1:10" ht="17.25" customHeight="1" x14ac:dyDescent="0.2">
      <c r="A2" s="41">
        <v>2</v>
      </c>
      <c r="B2" s="36" t="s">
        <v>758</v>
      </c>
      <c r="C2" s="40" t="s">
        <v>869</v>
      </c>
      <c r="D2" s="39">
        <f t="shared" ca="1" si="0"/>
        <v>14305</v>
      </c>
      <c r="E2" s="41" t="s">
        <v>886</v>
      </c>
      <c r="G2" s="41" t="str">
        <f t="shared" ref="G2:G65" ca="1" si="1">INDIRECT("B"&amp;MATCH(SMALL(D$1:D$72,ROW()),D$1:D$72,0))</f>
        <v>Wann war der erste Weltkrieg?</v>
      </c>
      <c r="H2" s="41" t="str">
        <f t="shared" ref="H2:H65" ca="1" si="2">INDIRECT("c"&amp;MATCH(SMALL(D$1:D$72,ROW()),D$1:D$72,0))</f>
        <v>1914-1918</v>
      </c>
      <c r="I2" s="48" t="str">
        <f t="shared" ref="I2:I65" si="3">E2</f>
        <v>GS</v>
      </c>
      <c r="J2" s="48" t="str">
        <f t="shared" ref="J2:J65" si="4">CONCATENATE(I2," ",A2)</f>
        <v>GS 2</v>
      </c>
    </row>
    <row r="3" spans="1:10" ht="17.25" customHeight="1" x14ac:dyDescent="0.2">
      <c r="A3" s="41">
        <v>3</v>
      </c>
      <c r="B3" s="36" t="s">
        <v>759</v>
      </c>
      <c r="C3" s="36" t="s">
        <v>867</v>
      </c>
      <c r="D3" s="39">
        <f t="shared" ca="1" si="0"/>
        <v>577</v>
      </c>
      <c r="E3" s="41" t="s">
        <v>886</v>
      </c>
      <c r="G3" s="41" t="str">
        <f t="shared" ca="1" si="1"/>
        <v>Wer hat den Wecker erfunden?</v>
      </c>
      <c r="H3" s="41" t="str">
        <f t="shared" ca="1" si="2"/>
        <v>Deutsche (1400)</v>
      </c>
      <c r="I3" s="48" t="str">
        <f t="shared" si="3"/>
        <v>GS</v>
      </c>
      <c r="J3" s="48" t="str">
        <f t="shared" si="4"/>
        <v>GS 3</v>
      </c>
    </row>
    <row r="4" spans="1:10" ht="17.25" customHeight="1" x14ac:dyDescent="0.2">
      <c r="A4" s="41">
        <v>4</v>
      </c>
      <c r="B4" s="36" t="s">
        <v>760</v>
      </c>
      <c r="C4" s="40" t="s">
        <v>870</v>
      </c>
      <c r="D4" s="39">
        <f t="shared" ca="1" si="0"/>
        <v>12201</v>
      </c>
      <c r="E4" s="41" t="s">
        <v>886</v>
      </c>
      <c r="G4" s="41" t="str">
        <f t="shared" ca="1" si="1"/>
        <v>Welcher Wikinger hat Amerika entdeckt?</v>
      </c>
      <c r="H4" s="41" t="str">
        <f t="shared" ca="1" si="2"/>
        <v>Leif Eriksson (ca. 1000)</v>
      </c>
      <c r="I4" s="48" t="str">
        <f t="shared" si="3"/>
        <v>GS</v>
      </c>
      <c r="J4" s="48" t="str">
        <f t="shared" si="4"/>
        <v>GS 4</v>
      </c>
    </row>
    <row r="5" spans="1:10" ht="17.25" customHeight="1" x14ac:dyDescent="0.2">
      <c r="A5" s="41">
        <v>5</v>
      </c>
      <c r="B5" s="36" t="s">
        <v>761</v>
      </c>
      <c r="C5" s="36" t="s">
        <v>866</v>
      </c>
      <c r="D5" s="39">
        <f t="shared" ca="1" si="0"/>
        <v>8615</v>
      </c>
      <c r="E5" s="41" t="s">
        <v>886</v>
      </c>
      <c r="G5" s="41" t="str">
        <f t="shared" ca="1" si="1"/>
        <v>Wer umrundete als Erster das Kap der Guten Hoffnung?</v>
      </c>
      <c r="H5" s="41" t="str">
        <f t="shared" ca="1" si="2"/>
        <v>Bartolomeo Diaz (1487)</v>
      </c>
      <c r="I5" s="48" t="str">
        <f t="shared" si="3"/>
        <v>GS</v>
      </c>
      <c r="J5" s="48" t="str">
        <f t="shared" si="4"/>
        <v>GS 5</v>
      </c>
    </row>
    <row r="6" spans="1:10" ht="17.25" customHeight="1" x14ac:dyDescent="0.2">
      <c r="A6" s="41">
        <v>6</v>
      </c>
      <c r="B6" s="36" t="s">
        <v>762</v>
      </c>
      <c r="C6" s="36" t="s">
        <v>763</v>
      </c>
      <c r="D6" s="39">
        <f t="shared" ca="1" si="0"/>
        <v>16225</v>
      </c>
      <c r="E6" s="41" t="s">
        <v>886</v>
      </c>
      <c r="G6" s="41" t="str">
        <f t="shared" ca="1" si="1"/>
        <v>Wer hat den Fallschirm erfunden?</v>
      </c>
      <c r="H6" s="41" t="str">
        <f t="shared" ca="1" si="2"/>
        <v>Leonardo Da Vinci (1483)</v>
      </c>
      <c r="I6" s="48" t="str">
        <f t="shared" si="3"/>
        <v>GS</v>
      </c>
      <c r="J6" s="48" t="str">
        <f t="shared" si="4"/>
        <v>GS 6</v>
      </c>
    </row>
    <row r="7" spans="1:10" ht="17.25" customHeight="1" x14ac:dyDescent="0.2">
      <c r="A7" s="41">
        <v>7</v>
      </c>
      <c r="B7" s="36" t="s">
        <v>764</v>
      </c>
      <c r="C7" s="36" t="s">
        <v>765</v>
      </c>
      <c r="D7" s="39">
        <f t="shared" ca="1" si="0"/>
        <v>4600</v>
      </c>
      <c r="E7" s="41" t="s">
        <v>886</v>
      </c>
      <c r="G7" s="41" t="str">
        <f t="shared" ca="1" si="1"/>
        <v>Wer hat die Dampfmaschine erfunden?</v>
      </c>
      <c r="H7" s="41" t="str">
        <f t="shared" ca="1" si="2"/>
        <v>James Watt (1765)</v>
      </c>
      <c r="I7" s="48" t="str">
        <f t="shared" si="3"/>
        <v>GS</v>
      </c>
      <c r="J7" s="48" t="str">
        <f t="shared" si="4"/>
        <v>GS 7</v>
      </c>
    </row>
    <row r="8" spans="1:10" ht="17.25" customHeight="1" x14ac:dyDescent="0.2">
      <c r="A8" s="41">
        <v>8</v>
      </c>
      <c r="B8" s="36" t="s">
        <v>766</v>
      </c>
      <c r="C8" s="36" t="s">
        <v>767</v>
      </c>
      <c r="D8" s="39">
        <f t="shared" ca="1" si="0"/>
        <v>13688</v>
      </c>
      <c r="E8" s="41" t="s">
        <v>886</v>
      </c>
      <c r="G8" s="41" t="str">
        <f t="shared" ca="1" si="1"/>
        <v>Wer hat die Zahl Pi (π) definiert?</v>
      </c>
      <c r="H8" s="41" t="str">
        <f t="shared" ca="1" si="2"/>
        <v>Archimedes (ca. 260 v. Chr.)</v>
      </c>
      <c r="I8" s="48" t="str">
        <f t="shared" si="3"/>
        <v>GS</v>
      </c>
      <c r="J8" s="48" t="str">
        <f t="shared" si="4"/>
        <v>GS 8</v>
      </c>
    </row>
    <row r="9" spans="1:10" ht="17.25" customHeight="1" x14ac:dyDescent="0.2">
      <c r="A9" s="41">
        <v>9</v>
      </c>
      <c r="B9" s="36" t="s">
        <v>768</v>
      </c>
      <c r="C9" s="36" t="s">
        <v>770</v>
      </c>
      <c r="D9" s="39">
        <f t="shared" ca="1" si="0"/>
        <v>18644</v>
      </c>
      <c r="E9" s="41" t="s">
        <v>886</v>
      </c>
      <c r="G9" s="41" t="str">
        <f t="shared" ca="1" si="1"/>
        <v>Wann haben sich West- und Ostdeutschland zusammengeschlossen?</v>
      </c>
      <c r="H9" s="41">
        <f t="shared" ca="1" si="2"/>
        <v>1990</v>
      </c>
      <c r="I9" s="48" t="str">
        <f t="shared" si="3"/>
        <v>GS</v>
      </c>
      <c r="J9" s="48" t="str">
        <f t="shared" si="4"/>
        <v>GS 9</v>
      </c>
    </row>
    <row r="10" spans="1:10" ht="17.25" customHeight="1" x14ac:dyDescent="0.2">
      <c r="A10" s="41">
        <v>10</v>
      </c>
      <c r="B10" s="36" t="s">
        <v>769</v>
      </c>
      <c r="C10" s="36" t="s">
        <v>771</v>
      </c>
      <c r="D10" s="39">
        <f t="shared" ca="1" si="0"/>
        <v>12801</v>
      </c>
      <c r="E10" s="41" t="s">
        <v>886</v>
      </c>
      <c r="G10" s="41" t="str">
        <f t="shared" ca="1" si="1"/>
        <v>Welches Land war das erste mit Frauenwahlrecht?</v>
      </c>
      <c r="H10" s="41" t="str">
        <f t="shared" ca="1" si="2"/>
        <v>Neuseeland (1893)</v>
      </c>
      <c r="I10" s="48" t="str">
        <f t="shared" si="3"/>
        <v>GS</v>
      </c>
      <c r="J10" s="48" t="str">
        <f t="shared" si="4"/>
        <v>GS 10</v>
      </c>
    </row>
    <row r="11" spans="1:10" ht="17.25" customHeight="1" x14ac:dyDescent="0.2">
      <c r="A11" s="41">
        <v>11</v>
      </c>
      <c r="B11" s="36" t="s">
        <v>772</v>
      </c>
      <c r="C11" s="36" t="s">
        <v>773</v>
      </c>
      <c r="D11" s="39">
        <f t="shared" ca="1" si="0"/>
        <v>10354</v>
      </c>
      <c r="E11" s="41" t="s">
        <v>886</v>
      </c>
      <c r="G11" s="41" t="str">
        <f t="shared" ca="1" si="1"/>
        <v>Wo gabs die erste Verkehrsampel?</v>
      </c>
      <c r="H11" s="41" t="str">
        <f t="shared" ca="1" si="2"/>
        <v>London (1868)</v>
      </c>
      <c r="I11" s="48" t="str">
        <f t="shared" si="3"/>
        <v>GS</v>
      </c>
      <c r="J11" s="48" t="str">
        <f t="shared" si="4"/>
        <v>GS 11</v>
      </c>
    </row>
    <row r="12" spans="1:10" ht="17.25" customHeight="1" x14ac:dyDescent="0.2">
      <c r="A12" s="41">
        <v>12</v>
      </c>
      <c r="B12" s="36" t="s">
        <v>774</v>
      </c>
      <c r="C12" s="36" t="s">
        <v>775</v>
      </c>
      <c r="D12" s="39">
        <f t="shared" ca="1" si="0"/>
        <v>486</v>
      </c>
      <c r="E12" s="41" t="s">
        <v>886</v>
      </c>
      <c r="G12" s="41" t="str">
        <f t="shared" ca="1" si="1"/>
        <v>Wer hat die Batterie erfunden?</v>
      </c>
      <c r="H12" s="41" t="str">
        <f t="shared" ca="1" si="2"/>
        <v>Alexander Volta (1799)</v>
      </c>
      <c r="I12" s="48" t="str">
        <f t="shared" si="3"/>
        <v>GS</v>
      </c>
      <c r="J12" s="48" t="str">
        <f t="shared" si="4"/>
        <v>GS 12</v>
      </c>
    </row>
    <row r="13" spans="1:10" ht="17.25" customHeight="1" x14ac:dyDescent="0.2">
      <c r="A13" s="41">
        <v>13</v>
      </c>
      <c r="B13" s="36" t="s">
        <v>776</v>
      </c>
      <c r="C13" s="36" t="s">
        <v>777</v>
      </c>
      <c r="D13" s="39">
        <f t="shared" ca="1" si="0"/>
        <v>821</v>
      </c>
      <c r="E13" s="41" t="s">
        <v>886</v>
      </c>
      <c r="G13" s="41" t="str">
        <f t="shared" ca="1" si="1"/>
        <v>Wer hat das heliozentrische Weltbild definiert?</v>
      </c>
      <c r="H13" s="41" t="str">
        <f t="shared" ca="1" si="2"/>
        <v>Nikolaus Kopernikus (1514)</v>
      </c>
      <c r="I13" s="48" t="str">
        <f t="shared" si="3"/>
        <v>GS</v>
      </c>
      <c r="J13" s="48" t="str">
        <f t="shared" si="4"/>
        <v>GS 13</v>
      </c>
    </row>
    <row r="14" spans="1:10" ht="17.25" customHeight="1" x14ac:dyDescent="0.2">
      <c r="A14" s="41">
        <v>14</v>
      </c>
      <c r="B14" s="36" t="s">
        <v>778</v>
      </c>
      <c r="C14" s="36" t="s">
        <v>781</v>
      </c>
      <c r="D14" s="39">
        <f t="shared" ca="1" si="0"/>
        <v>16602</v>
      </c>
      <c r="E14" s="41" t="s">
        <v>886</v>
      </c>
      <c r="G14" s="41" t="str">
        <f t="shared" ca="1" si="1"/>
        <v>Nach wem wurde "Amerika" benannt?</v>
      </c>
      <c r="H14" s="41" t="str">
        <f t="shared" ca="1" si="2"/>
        <v>Amerigo Vespucci</v>
      </c>
      <c r="I14" s="48" t="str">
        <f t="shared" si="3"/>
        <v>GS</v>
      </c>
      <c r="J14" s="48" t="str">
        <f t="shared" si="4"/>
        <v>GS 14</v>
      </c>
    </row>
    <row r="15" spans="1:10" ht="17.25" customHeight="1" x14ac:dyDescent="0.2">
      <c r="A15" s="41">
        <v>15</v>
      </c>
      <c r="B15" s="30" t="s">
        <v>779</v>
      </c>
      <c r="C15" s="42" t="s">
        <v>780</v>
      </c>
      <c r="D15" s="39">
        <f t="shared" ca="1" si="0"/>
        <v>12134</v>
      </c>
      <c r="E15" s="41" t="s">
        <v>886</v>
      </c>
      <c r="G15" s="41" t="str">
        <f t="shared" ca="1" si="1"/>
        <v>Wer flog als erster alleine über den Atlantik?</v>
      </c>
      <c r="H15" s="41" t="str">
        <f t="shared" ca="1" si="2"/>
        <v>Charles Lindbergh (1927)</v>
      </c>
      <c r="I15" s="48" t="str">
        <f t="shared" si="3"/>
        <v>GS</v>
      </c>
      <c r="J15" s="48" t="str">
        <f t="shared" si="4"/>
        <v>GS 15</v>
      </c>
    </row>
    <row r="16" spans="1:10" ht="17.25" customHeight="1" x14ac:dyDescent="0.2">
      <c r="A16" s="41">
        <v>16</v>
      </c>
      <c r="B16" s="30" t="s">
        <v>782</v>
      </c>
      <c r="C16" s="42" t="s">
        <v>785</v>
      </c>
      <c r="D16" s="39">
        <f t="shared" ca="1" si="0"/>
        <v>12315</v>
      </c>
      <c r="E16" s="41" t="s">
        <v>886</v>
      </c>
      <c r="G16" s="41" t="str">
        <f t="shared" ca="1" si="1"/>
        <v>Wer hat die Antarktis entdeckt?</v>
      </c>
      <c r="H16" s="41" t="str">
        <f t="shared" ca="1" si="2"/>
        <v>James Cook (1773)</v>
      </c>
      <c r="I16" s="48" t="str">
        <f t="shared" si="3"/>
        <v>GS</v>
      </c>
      <c r="J16" s="48" t="str">
        <f t="shared" si="4"/>
        <v>GS 16</v>
      </c>
    </row>
    <row r="17" spans="1:10" ht="17.25" customHeight="1" x14ac:dyDescent="0.2">
      <c r="A17" s="41">
        <v>17</v>
      </c>
      <c r="B17" s="36" t="s">
        <v>783</v>
      </c>
      <c r="C17" s="36" t="s">
        <v>784</v>
      </c>
      <c r="D17" s="39">
        <f t="shared" ca="1" si="0"/>
        <v>3875</v>
      </c>
      <c r="E17" s="41" t="s">
        <v>886</v>
      </c>
      <c r="G17" s="41" t="str">
        <f t="shared" ca="1" si="1"/>
        <v>Wer umrundete als Erster die Welt nonstop in einem Ballon?</v>
      </c>
      <c r="H17" s="41" t="str">
        <f t="shared" ca="1" si="2"/>
        <v>Bertrand Piccard (1999)</v>
      </c>
      <c r="I17" s="48" t="str">
        <f t="shared" si="3"/>
        <v>GS</v>
      </c>
      <c r="J17" s="48" t="str">
        <f t="shared" si="4"/>
        <v>GS 17</v>
      </c>
    </row>
    <row r="18" spans="1:10" ht="17.25" customHeight="1" x14ac:dyDescent="0.2">
      <c r="A18" s="41">
        <v>18</v>
      </c>
      <c r="B18" s="36" t="s">
        <v>786</v>
      </c>
      <c r="C18" s="36" t="s">
        <v>787</v>
      </c>
      <c r="D18" s="39">
        <f t="shared" ca="1" si="0"/>
        <v>999</v>
      </c>
      <c r="E18" s="41" t="s">
        <v>886</v>
      </c>
      <c r="G18" s="41" t="str">
        <f t="shared" ca="1" si="1"/>
        <v>Wann wurde die moderne Schweiz gegründet?</v>
      </c>
      <c r="H18" s="41">
        <f t="shared" ca="1" si="2"/>
        <v>1848</v>
      </c>
      <c r="I18" s="48" t="str">
        <f t="shared" si="3"/>
        <v>GS</v>
      </c>
      <c r="J18" s="48" t="str">
        <f t="shared" si="4"/>
        <v>GS 18</v>
      </c>
    </row>
    <row r="19" spans="1:10" ht="17.25" customHeight="1" x14ac:dyDescent="0.2">
      <c r="A19" s="41">
        <v>19</v>
      </c>
      <c r="B19" s="36" t="s">
        <v>788</v>
      </c>
      <c r="C19" s="36" t="s">
        <v>790</v>
      </c>
      <c r="D19" s="39">
        <f t="shared" ca="1" si="0"/>
        <v>13367</v>
      </c>
      <c r="E19" s="41" t="s">
        <v>886</v>
      </c>
      <c r="G19" s="41" t="str">
        <f t="shared" ca="1" si="1"/>
        <v>Wer erfand das erste deutsche Auto?</v>
      </c>
      <c r="H19" s="41" t="str">
        <f t="shared" ca="1" si="2"/>
        <v>Carl Daimler/Gottlieb Benz (1886)</v>
      </c>
      <c r="I19" s="48" t="str">
        <f t="shared" si="3"/>
        <v>GS</v>
      </c>
      <c r="J19" s="48" t="str">
        <f t="shared" si="4"/>
        <v>GS 19</v>
      </c>
    </row>
    <row r="20" spans="1:10" ht="17.25" customHeight="1" x14ac:dyDescent="0.2">
      <c r="A20" s="41">
        <v>20</v>
      </c>
      <c r="B20" s="36" t="s">
        <v>789</v>
      </c>
      <c r="C20" s="36" t="s">
        <v>791</v>
      </c>
      <c r="D20" s="39">
        <f t="shared" ca="1" si="0"/>
        <v>4933</v>
      </c>
      <c r="E20" s="41" t="s">
        <v>886</v>
      </c>
      <c r="G20" s="41" t="str">
        <f t="shared" ca="1" si="1"/>
        <v>Wann war die Gründung der alten Eidgenossenschaft?</v>
      </c>
      <c r="H20" s="41">
        <f t="shared" ca="1" si="2"/>
        <v>1291</v>
      </c>
      <c r="I20" s="48" t="str">
        <f t="shared" si="3"/>
        <v>GS</v>
      </c>
      <c r="J20" s="48" t="str">
        <f t="shared" si="4"/>
        <v>GS 20</v>
      </c>
    </row>
    <row r="21" spans="1:10" ht="17.25" customHeight="1" x14ac:dyDescent="0.2">
      <c r="A21" s="41">
        <v>21</v>
      </c>
      <c r="B21" s="36" t="s">
        <v>792</v>
      </c>
      <c r="C21" s="36" t="s">
        <v>793</v>
      </c>
      <c r="D21" s="39">
        <f t="shared" ca="1" si="0"/>
        <v>6745</v>
      </c>
      <c r="E21" s="41" t="s">
        <v>886</v>
      </c>
      <c r="G21" s="41" t="str">
        <f t="shared" ca="1" si="1"/>
        <v>Wer hat das Rote Kreuz gegründet?</v>
      </c>
      <c r="H21" s="41" t="str">
        <f t="shared" ca="1" si="2"/>
        <v>Henri Dunant (1863)</v>
      </c>
      <c r="I21" s="48" t="str">
        <f t="shared" si="3"/>
        <v>GS</v>
      </c>
      <c r="J21" s="48" t="str">
        <f t="shared" si="4"/>
        <v>GS 21</v>
      </c>
    </row>
    <row r="22" spans="1:10" ht="17.25" customHeight="1" x14ac:dyDescent="0.2">
      <c r="A22" s="41">
        <v>22</v>
      </c>
      <c r="B22" s="36" t="s">
        <v>794</v>
      </c>
      <c r="C22" s="36" t="s">
        <v>795</v>
      </c>
      <c r="D22" s="39">
        <f t="shared" ca="1" si="0"/>
        <v>10783</v>
      </c>
      <c r="E22" s="41" t="s">
        <v>886</v>
      </c>
      <c r="G22" s="41" t="str">
        <f t="shared" ca="1" si="1"/>
        <v>Wer hat die Atomkraft/Kernreaktor erfunden?</v>
      </c>
      <c r="H22" s="41" t="str">
        <f t="shared" ca="1" si="2"/>
        <v>Enrico Fermi (1942)</v>
      </c>
      <c r="I22" s="48" t="str">
        <f t="shared" si="3"/>
        <v>GS</v>
      </c>
      <c r="J22" s="48" t="str">
        <f t="shared" si="4"/>
        <v>GS 22</v>
      </c>
    </row>
    <row r="23" spans="1:10" ht="17.25" customHeight="1" x14ac:dyDescent="0.2">
      <c r="A23" s="41">
        <v>23</v>
      </c>
      <c r="B23" s="36" t="s">
        <v>796</v>
      </c>
      <c r="C23" s="36" t="s">
        <v>797</v>
      </c>
      <c r="D23" s="39">
        <f t="shared" ca="1" si="0"/>
        <v>15066</v>
      </c>
      <c r="E23" s="41" t="s">
        <v>886</v>
      </c>
      <c r="G23" s="41" t="str">
        <f t="shared" ca="1" si="1"/>
        <v>Wann wurde der Gotthard Eisenbahntunnel eröffnet</v>
      </c>
      <c r="H23" s="41" t="str">
        <f t="shared" ca="1" si="2"/>
        <v>1881 (Louis Favre)</v>
      </c>
      <c r="I23" s="48" t="str">
        <f t="shared" si="3"/>
        <v>GS</v>
      </c>
      <c r="J23" s="48" t="str">
        <f t="shared" si="4"/>
        <v>GS 23</v>
      </c>
    </row>
    <row r="24" spans="1:10" ht="17.25" customHeight="1" x14ac:dyDescent="0.2">
      <c r="A24" s="41">
        <v>24</v>
      </c>
      <c r="B24" s="40" t="s">
        <v>1486</v>
      </c>
      <c r="C24" s="36" t="s">
        <v>798</v>
      </c>
      <c r="D24" s="39">
        <f t="shared" ca="1" si="0"/>
        <v>15586</v>
      </c>
      <c r="E24" s="41" t="s">
        <v>886</v>
      </c>
      <c r="G24" s="41" t="str">
        <f t="shared" ca="1" si="1"/>
        <v>Wer hat den Fussballschuh mit Stollen erfunden?</v>
      </c>
      <c r="H24" s="41" t="str">
        <f t="shared" ca="1" si="2"/>
        <v>Adolf Dassler (1953)</v>
      </c>
      <c r="I24" s="48" t="str">
        <f t="shared" si="3"/>
        <v>GS</v>
      </c>
      <c r="J24" s="48" t="str">
        <f t="shared" si="4"/>
        <v>GS 24</v>
      </c>
    </row>
    <row r="25" spans="1:10" ht="17.25" customHeight="1" x14ac:dyDescent="0.2">
      <c r="A25" s="41">
        <v>25</v>
      </c>
      <c r="B25" s="36" t="s">
        <v>799</v>
      </c>
      <c r="C25" s="36" t="s">
        <v>800</v>
      </c>
      <c r="D25" s="39">
        <f t="shared" ca="1" si="0"/>
        <v>8577</v>
      </c>
      <c r="E25" s="41" t="s">
        <v>886</v>
      </c>
      <c r="G25" s="41" t="str">
        <f t="shared" ca="1" si="1"/>
        <v>Wann war die französische Revolution</v>
      </c>
      <c r="H25" s="41">
        <f t="shared" ca="1" si="2"/>
        <v>1789</v>
      </c>
      <c r="I25" s="48" t="str">
        <f t="shared" si="3"/>
        <v>GS</v>
      </c>
      <c r="J25" s="48" t="str">
        <f t="shared" si="4"/>
        <v>GS 25</v>
      </c>
    </row>
    <row r="26" spans="1:10" ht="17.25" customHeight="1" x14ac:dyDescent="0.2">
      <c r="A26" s="41">
        <v>26</v>
      </c>
      <c r="B26" s="36" t="s">
        <v>802</v>
      </c>
      <c r="C26" s="36" t="s">
        <v>801</v>
      </c>
      <c r="D26" s="39">
        <f t="shared" ca="1" si="0"/>
        <v>7913</v>
      </c>
      <c r="E26" s="41" t="s">
        <v>886</v>
      </c>
      <c r="G26" s="41" t="str">
        <f t="shared" ca="1" si="1"/>
        <v>Wann wurde der Buchdruck erfunden?</v>
      </c>
      <c r="H26" s="41">
        <f t="shared" ca="1" si="2"/>
        <v>1450</v>
      </c>
      <c r="I26" s="48" t="str">
        <f t="shared" si="3"/>
        <v>GS</v>
      </c>
      <c r="J26" s="48" t="str">
        <f t="shared" si="4"/>
        <v>GS 26</v>
      </c>
    </row>
    <row r="27" spans="1:10" ht="17.25" customHeight="1" x14ac:dyDescent="0.2">
      <c r="A27" s="41">
        <v>27</v>
      </c>
      <c r="B27" s="36" t="s">
        <v>803</v>
      </c>
      <c r="C27" s="36" t="s">
        <v>804</v>
      </c>
      <c r="D27" s="39">
        <f t="shared" ca="1" si="0"/>
        <v>17424</v>
      </c>
      <c r="E27" s="41" t="s">
        <v>886</v>
      </c>
      <c r="G27" s="41" t="str">
        <f t="shared" ca="1" si="1"/>
        <v>Wer hat das Dynamit erfunden?</v>
      </c>
      <c r="H27" s="41" t="str">
        <f t="shared" ca="1" si="2"/>
        <v>Alfred Nobel (1867)</v>
      </c>
      <c r="I27" s="48" t="str">
        <f t="shared" si="3"/>
        <v>GS</v>
      </c>
      <c r="J27" s="48" t="str">
        <f t="shared" si="4"/>
        <v>GS 27</v>
      </c>
    </row>
    <row r="28" spans="1:10" ht="17.25" customHeight="1" x14ac:dyDescent="0.2">
      <c r="A28" s="41">
        <v>28</v>
      </c>
      <c r="B28" s="36" t="s">
        <v>805</v>
      </c>
      <c r="C28" s="36" t="s">
        <v>806</v>
      </c>
      <c r="D28" s="39">
        <f t="shared" ca="1" si="0"/>
        <v>18859</v>
      </c>
      <c r="E28" s="41" t="s">
        <v>886</v>
      </c>
      <c r="G28" s="41" t="str">
        <f t="shared" ca="1" si="1"/>
        <v>Wer war als erster am Südpol?</v>
      </c>
      <c r="H28" s="41" t="str">
        <f t="shared" ca="1" si="2"/>
        <v>Roald Amundsen (1911)</v>
      </c>
      <c r="I28" s="48" t="str">
        <f t="shared" si="3"/>
        <v>GS</v>
      </c>
      <c r="J28" s="48" t="str">
        <f t="shared" si="4"/>
        <v>GS 28</v>
      </c>
    </row>
    <row r="29" spans="1:10" ht="17.25" customHeight="1" x14ac:dyDescent="0.2">
      <c r="A29" s="41">
        <v>29</v>
      </c>
      <c r="B29" s="36" t="s">
        <v>808</v>
      </c>
      <c r="C29" s="36" t="s">
        <v>807</v>
      </c>
      <c r="D29" s="39">
        <f t="shared" ca="1" si="0"/>
        <v>14774</v>
      </c>
      <c r="E29" s="41" t="s">
        <v>886</v>
      </c>
      <c r="G29" s="41" t="str">
        <f t="shared" ca="1" si="1"/>
        <v>Wie viele Sitze hat der Nationalrat?</v>
      </c>
      <c r="H29" s="41" t="str">
        <f t="shared" ca="1" si="2"/>
        <v>200 Sitze</v>
      </c>
      <c r="I29" s="48" t="str">
        <f t="shared" si="3"/>
        <v>GS</v>
      </c>
      <c r="J29" s="48" t="str">
        <f t="shared" si="4"/>
        <v>GS 29</v>
      </c>
    </row>
    <row r="30" spans="1:10" ht="17.25" customHeight="1" x14ac:dyDescent="0.2">
      <c r="A30" s="41">
        <v>30</v>
      </c>
      <c r="B30" s="36" t="s">
        <v>809</v>
      </c>
      <c r="C30" s="36" t="s">
        <v>810</v>
      </c>
      <c r="D30" s="39">
        <f t="shared" ca="1" si="0"/>
        <v>5941</v>
      </c>
      <c r="E30" s="41" t="s">
        <v>886</v>
      </c>
      <c r="G30" s="41" t="str">
        <f t="shared" ca="1" si="1"/>
        <v>Wann gabs das erste Kreuzworträtsel?</v>
      </c>
      <c r="H30" s="41" t="str">
        <f t="shared" ca="1" si="2"/>
        <v>1913 (New York)</v>
      </c>
      <c r="I30" s="48" t="str">
        <f t="shared" si="3"/>
        <v>GS</v>
      </c>
      <c r="J30" s="48" t="str">
        <f t="shared" si="4"/>
        <v>GS 30</v>
      </c>
    </row>
    <row r="31" spans="1:10" ht="17.25" customHeight="1" x14ac:dyDescent="0.2">
      <c r="A31" s="41">
        <v>31</v>
      </c>
      <c r="B31" s="36" t="s">
        <v>811</v>
      </c>
      <c r="C31" s="36" t="s">
        <v>812</v>
      </c>
      <c r="D31" s="39">
        <f t="shared" ca="1" si="0"/>
        <v>6162</v>
      </c>
      <c r="E31" s="41" t="s">
        <v>886</v>
      </c>
      <c r="G31" s="41" t="str">
        <f t="shared" ca="1" si="1"/>
        <v>Wann war der 2. Weltkrieg?</v>
      </c>
      <c r="H31" s="41" t="str">
        <f t="shared" ca="1" si="2"/>
        <v>1939-1945</v>
      </c>
      <c r="I31" s="48" t="str">
        <f t="shared" si="3"/>
        <v>GS</v>
      </c>
      <c r="J31" s="48" t="str">
        <f t="shared" si="4"/>
        <v>GS 31</v>
      </c>
    </row>
    <row r="32" spans="1:10" ht="17.25" customHeight="1" x14ac:dyDescent="0.2">
      <c r="A32" s="41">
        <v>32</v>
      </c>
      <c r="B32" s="36" t="s">
        <v>813</v>
      </c>
      <c r="C32" s="36" t="s">
        <v>814</v>
      </c>
      <c r="D32" s="39">
        <f t="shared" ca="1" si="0"/>
        <v>8914</v>
      </c>
      <c r="E32" s="41" t="s">
        <v>886</v>
      </c>
      <c r="G32" s="41" t="str">
        <f t="shared" ca="1" si="1"/>
        <v>Wer hat den Dieselmotor erfunden?</v>
      </c>
      <c r="H32" s="41" t="str">
        <f t="shared" ca="1" si="2"/>
        <v>Rudolf Diesel (1892)</v>
      </c>
      <c r="I32" s="48" t="str">
        <f t="shared" si="3"/>
        <v>GS</v>
      </c>
      <c r="J32" s="48" t="str">
        <f t="shared" si="4"/>
        <v>GS 32</v>
      </c>
    </row>
    <row r="33" spans="1:10" ht="17.25" customHeight="1" x14ac:dyDescent="0.2">
      <c r="A33" s="41">
        <v>33</v>
      </c>
      <c r="B33" s="30" t="s">
        <v>815</v>
      </c>
      <c r="C33" s="36" t="s">
        <v>816</v>
      </c>
      <c r="D33" s="39">
        <f t="shared" ca="1" si="0"/>
        <v>16711</v>
      </c>
      <c r="E33" s="41" t="s">
        <v>886</v>
      </c>
      <c r="G33" s="41" t="str">
        <f t="shared" ca="1" si="1"/>
        <v>Wer hat den Motorflug erfunden?</v>
      </c>
      <c r="H33" s="41" t="str">
        <f t="shared" ca="1" si="2"/>
        <v>Gebrüder Wright (1903)</v>
      </c>
      <c r="I33" s="48" t="str">
        <f t="shared" si="3"/>
        <v>GS</v>
      </c>
      <c r="J33" s="48" t="str">
        <f t="shared" si="4"/>
        <v>GS 33</v>
      </c>
    </row>
    <row r="34" spans="1:10" ht="17.25" customHeight="1" x14ac:dyDescent="0.2">
      <c r="A34" s="41">
        <v>34</v>
      </c>
      <c r="B34" s="36" t="s">
        <v>817</v>
      </c>
      <c r="C34" s="36" t="s">
        <v>818</v>
      </c>
      <c r="D34" s="39">
        <f t="shared" ca="1" si="0"/>
        <v>4740</v>
      </c>
      <c r="E34" s="41" t="s">
        <v>886</v>
      </c>
      <c r="G34" s="41" t="str">
        <f t="shared" ca="1" si="1"/>
        <v>Wer entdeckte die Victoriafälle in Afrika?</v>
      </c>
      <c r="H34" s="41" t="str">
        <f t="shared" ca="1" si="2"/>
        <v>David Livingstone (1855)</v>
      </c>
      <c r="I34" s="48" t="str">
        <f t="shared" si="3"/>
        <v>GS</v>
      </c>
      <c r="J34" s="48" t="str">
        <f t="shared" si="4"/>
        <v>GS 34</v>
      </c>
    </row>
    <row r="35" spans="1:10" ht="17.25" customHeight="1" x14ac:dyDescent="0.2">
      <c r="A35" s="41">
        <v>35</v>
      </c>
      <c r="B35" s="36" t="s">
        <v>819</v>
      </c>
      <c r="C35" s="36" t="s">
        <v>820</v>
      </c>
      <c r="D35" s="39">
        <f t="shared" ca="1" si="0"/>
        <v>12754</v>
      </c>
      <c r="E35" s="41" t="s">
        <v>886</v>
      </c>
      <c r="G35" s="41" t="str">
        <f t="shared" ca="1" si="1"/>
        <v>Welche Firma hat das erste Handy hergestellt?</v>
      </c>
      <c r="H35" s="41" t="str">
        <f t="shared" ca="1" si="2"/>
        <v>Motorola (1992)</v>
      </c>
      <c r="I35" s="48" t="str">
        <f t="shared" si="3"/>
        <v>GS</v>
      </c>
      <c r="J35" s="48" t="str">
        <f t="shared" si="4"/>
        <v>GS 35</v>
      </c>
    </row>
    <row r="36" spans="1:10" ht="17.25" customHeight="1" x14ac:dyDescent="0.2">
      <c r="A36" s="41">
        <v>36</v>
      </c>
      <c r="B36" s="36" t="s">
        <v>821</v>
      </c>
      <c r="C36" s="30" t="s">
        <v>822</v>
      </c>
      <c r="D36" s="39">
        <f t="shared" ca="1" si="0"/>
        <v>12486</v>
      </c>
      <c r="E36" s="41" t="s">
        <v>886</v>
      </c>
      <c r="G36" s="41" t="str">
        <f t="shared" ca="1" si="1"/>
        <v>In welcher Stadt wurde John F. Kennedy 1963 ermordet?</v>
      </c>
      <c r="H36" s="41" t="str">
        <f t="shared" ca="1" si="2"/>
        <v>Dallas</v>
      </c>
      <c r="I36" s="48" t="str">
        <f t="shared" si="3"/>
        <v>GS</v>
      </c>
      <c r="J36" s="48" t="str">
        <f t="shared" si="4"/>
        <v>GS 36</v>
      </c>
    </row>
    <row r="37" spans="1:10" ht="17.25" customHeight="1" x14ac:dyDescent="0.2">
      <c r="A37" s="41">
        <v>37</v>
      </c>
      <c r="B37" s="37" t="s">
        <v>823</v>
      </c>
      <c r="C37" s="36" t="s">
        <v>824</v>
      </c>
      <c r="D37" s="39">
        <f t="shared" ca="1" si="0"/>
        <v>15491</v>
      </c>
      <c r="E37" s="41" t="s">
        <v>886</v>
      </c>
      <c r="G37" s="41" t="str">
        <f t="shared" ca="1" si="1"/>
        <v>Wann wurde der Eiffelturm gebaut?</v>
      </c>
      <c r="H37" s="41">
        <f t="shared" ca="1" si="2"/>
        <v>1889</v>
      </c>
      <c r="I37" s="48" t="str">
        <f t="shared" si="3"/>
        <v>GS</v>
      </c>
      <c r="J37" s="48" t="str">
        <f t="shared" si="4"/>
        <v>GS 37</v>
      </c>
    </row>
    <row r="38" spans="1:10" ht="17.25" customHeight="1" x14ac:dyDescent="0.2">
      <c r="A38" s="41">
        <v>38</v>
      </c>
      <c r="B38" s="37" t="s">
        <v>825</v>
      </c>
      <c r="C38" s="36" t="s">
        <v>826</v>
      </c>
      <c r="D38" s="39">
        <f t="shared" ca="1" si="0"/>
        <v>10887</v>
      </c>
      <c r="E38" s="41" t="s">
        <v>886</v>
      </c>
      <c r="G38" s="41" t="str">
        <f t="shared" ca="1" si="1"/>
        <v>Welches war die erste Schweizer Eisenbahn?</v>
      </c>
      <c r="H38" s="41" t="str">
        <f t="shared" ca="1" si="2"/>
        <v>Spanisch Brötli Bahn (1847)</v>
      </c>
      <c r="I38" s="48" t="str">
        <f t="shared" si="3"/>
        <v>GS</v>
      </c>
      <c r="J38" s="48" t="str">
        <f t="shared" si="4"/>
        <v>GS 38</v>
      </c>
    </row>
    <row r="39" spans="1:10" ht="17.25" customHeight="1" x14ac:dyDescent="0.2">
      <c r="A39" s="41">
        <v>39</v>
      </c>
      <c r="B39" s="36" t="s">
        <v>827</v>
      </c>
      <c r="C39" s="36" t="s">
        <v>828</v>
      </c>
      <c r="D39" s="39">
        <f t="shared" ca="1" si="0"/>
        <v>5056</v>
      </c>
      <c r="E39" s="41" t="s">
        <v>886</v>
      </c>
      <c r="G39" s="41" t="str">
        <f t="shared" ca="1" si="1"/>
        <v>Wie viele Sitze hat der Ständerat?</v>
      </c>
      <c r="H39" s="41" t="str">
        <f t="shared" ca="1" si="2"/>
        <v>46 Sitze</v>
      </c>
      <c r="I39" s="48" t="str">
        <f t="shared" si="3"/>
        <v>GS</v>
      </c>
      <c r="J39" s="48" t="str">
        <f t="shared" si="4"/>
        <v>GS 39</v>
      </c>
    </row>
    <row r="40" spans="1:10" ht="17.25" customHeight="1" x14ac:dyDescent="0.2">
      <c r="A40" s="41">
        <v>40</v>
      </c>
      <c r="B40" s="36" t="s">
        <v>829</v>
      </c>
      <c r="C40" s="36">
        <v>1889</v>
      </c>
      <c r="D40" s="39">
        <f t="shared" ca="1" si="0"/>
        <v>9693</v>
      </c>
      <c r="E40" s="41" t="s">
        <v>886</v>
      </c>
      <c r="G40" s="41" t="str">
        <f t="shared" ca="1" si="1"/>
        <v>Wer hat den Kompass erfunden?</v>
      </c>
      <c r="H40" s="41" t="str">
        <f t="shared" ca="1" si="2"/>
        <v>Chinesen (1200 v. Chr.)</v>
      </c>
      <c r="I40" s="48" t="str">
        <f t="shared" si="3"/>
        <v>GS</v>
      </c>
      <c r="J40" s="48" t="str">
        <f t="shared" si="4"/>
        <v>GS 40</v>
      </c>
    </row>
    <row r="41" spans="1:10" ht="17.25" customHeight="1" x14ac:dyDescent="0.2">
      <c r="A41" s="41">
        <v>41</v>
      </c>
      <c r="B41" s="36" t="s">
        <v>830</v>
      </c>
      <c r="C41" s="36" t="s">
        <v>831</v>
      </c>
      <c r="D41" s="39">
        <f t="shared" ca="1" si="0"/>
        <v>15802</v>
      </c>
      <c r="E41" s="41" t="s">
        <v>886</v>
      </c>
      <c r="G41" s="41" t="str">
        <f t="shared" ca="1" si="1"/>
        <v>Wo wurde das erste Disneyland eröffnet?</v>
      </c>
      <c r="H41" s="41" t="str">
        <f t="shared" ca="1" si="2"/>
        <v>Anaheim (1955)</v>
      </c>
      <c r="I41" s="48" t="str">
        <f t="shared" si="3"/>
        <v>GS</v>
      </c>
      <c r="J41" s="48" t="str">
        <f t="shared" si="4"/>
        <v>GS 41</v>
      </c>
    </row>
    <row r="42" spans="1:10" ht="17.25" customHeight="1" x14ac:dyDescent="0.2">
      <c r="A42" s="41">
        <v>42</v>
      </c>
      <c r="B42" s="30" t="s">
        <v>832</v>
      </c>
      <c r="C42" s="36" t="s">
        <v>833</v>
      </c>
      <c r="D42" s="39">
        <f t="shared" ca="1" si="0"/>
        <v>18943</v>
      </c>
      <c r="E42" s="41" t="s">
        <v>886</v>
      </c>
      <c r="G42" s="41" t="str">
        <f t="shared" ca="1" si="1"/>
        <v>Wer hat die Blue Jeans erfunden?</v>
      </c>
      <c r="H42" s="41" t="str">
        <f t="shared" ca="1" si="2"/>
        <v>Levi Strauss (1872)</v>
      </c>
      <c r="I42" s="48" t="str">
        <f t="shared" si="3"/>
        <v>GS</v>
      </c>
      <c r="J42" s="48" t="str">
        <f t="shared" si="4"/>
        <v>GS 42</v>
      </c>
    </row>
    <row r="43" spans="1:10" ht="17.25" customHeight="1" x14ac:dyDescent="0.2">
      <c r="A43" s="41">
        <v>43</v>
      </c>
      <c r="B43" s="36" t="s">
        <v>834</v>
      </c>
      <c r="C43" s="36" t="s">
        <v>835</v>
      </c>
      <c r="D43" s="39">
        <f t="shared" ca="1" si="0"/>
        <v>10517</v>
      </c>
      <c r="E43" s="41" t="s">
        <v>886</v>
      </c>
      <c r="G43" s="41" t="str">
        <f t="shared" ca="1" si="1"/>
        <v>Wer war als erster Mensch auf dem Mond?</v>
      </c>
      <c r="H43" s="41" t="str">
        <f t="shared" ca="1" si="2"/>
        <v>Neil Armstrong (1969)</v>
      </c>
      <c r="I43" s="48" t="str">
        <f t="shared" si="3"/>
        <v>GS</v>
      </c>
      <c r="J43" s="48" t="str">
        <f t="shared" si="4"/>
        <v>GS 43</v>
      </c>
    </row>
    <row r="44" spans="1:10" ht="17.25" customHeight="1" x14ac:dyDescent="0.2">
      <c r="A44" s="41">
        <v>44</v>
      </c>
      <c r="B44" s="36" t="s">
        <v>836</v>
      </c>
      <c r="C44" s="36" t="s">
        <v>837</v>
      </c>
      <c r="D44" s="39">
        <f t="shared" ca="1" si="0"/>
        <v>2893</v>
      </c>
      <c r="E44" s="41" t="s">
        <v>886</v>
      </c>
      <c r="G44" s="41" t="str">
        <f t="shared" ca="1" si="1"/>
        <v>Wer hat das geozentrische Weltbild definiert?</v>
      </c>
      <c r="H44" s="41" t="str">
        <f t="shared" ca="1" si="2"/>
        <v>Ptolemäus (ca. 150)</v>
      </c>
      <c r="I44" s="48" t="str">
        <f t="shared" si="3"/>
        <v>GS</v>
      </c>
      <c r="J44" s="48" t="str">
        <f t="shared" si="4"/>
        <v>GS 44</v>
      </c>
    </row>
    <row r="45" spans="1:10" ht="17.25" customHeight="1" x14ac:dyDescent="0.2">
      <c r="A45" s="41">
        <v>45</v>
      </c>
      <c r="B45" s="36" t="s">
        <v>838</v>
      </c>
      <c r="C45" s="30" t="s">
        <v>839</v>
      </c>
      <c r="D45" s="39">
        <f t="shared" ca="1" si="0"/>
        <v>7092</v>
      </c>
      <c r="E45" s="41" t="s">
        <v>886</v>
      </c>
      <c r="G45" s="41" t="str">
        <f t="shared" ca="1" si="1"/>
        <v>Wer eroberte das Aztekenreich?</v>
      </c>
      <c r="H45" s="41" t="str">
        <f t="shared" ca="1" si="2"/>
        <v>Hernan Cortes (1520)</v>
      </c>
      <c r="I45" s="48" t="str">
        <f t="shared" si="3"/>
        <v>GS</v>
      </c>
      <c r="J45" s="48" t="str">
        <f t="shared" si="4"/>
        <v>GS 45</v>
      </c>
    </row>
    <row r="46" spans="1:10" ht="17.25" customHeight="1" x14ac:dyDescent="0.2">
      <c r="A46" s="41">
        <v>46</v>
      </c>
      <c r="B46" s="40" t="s">
        <v>1336</v>
      </c>
      <c r="C46" s="36" t="s">
        <v>840</v>
      </c>
      <c r="D46" s="39">
        <f t="shared" ca="1" si="0"/>
        <v>5876</v>
      </c>
      <c r="E46" s="41" t="s">
        <v>886</v>
      </c>
      <c r="G46" s="41" t="str">
        <f t="shared" ca="1" si="1"/>
        <v>Wer hat den Blitzableiter erfunden?</v>
      </c>
      <c r="H46" s="41" t="str">
        <f t="shared" ca="1" si="2"/>
        <v>Benjamin Franklin (1752)</v>
      </c>
      <c r="I46" s="48" t="str">
        <f t="shared" si="3"/>
        <v>GS</v>
      </c>
      <c r="J46" s="48" t="str">
        <f t="shared" si="4"/>
        <v>GS 46</v>
      </c>
    </row>
    <row r="47" spans="1:10" ht="17.25" customHeight="1" x14ac:dyDescent="0.2">
      <c r="A47" s="41">
        <v>47</v>
      </c>
      <c r="B47" s="36" t="s">
        <v>841</v>
      </c>
      <c r="C47" s="36" t="s">
        <v>842</v>
      </c>
      <c r="D47" s="39">
        <f t="shared" ca="1" si="0"/>
        <v>3312</v>
      </c>
      <c r="E47" s="41" t="s">
        <v>886</v>
      </c>
      <c r="G47" s="41" t="str">
        <f t="shared" ca="1" si="1"/>
        <v>Welcher Entdecker hat Indien mit dem Schiff entdeckt?</v>
      </c>
      <c r="H47" s="41" t="str">
        <f t="shared" ca="1" si="2"/>
        <v>Vasco Da Gama (1498)</v>
      </c>
      <c r="I47" s="48" t="str">
        <f t="shared" si="3"/>
        <v>GS</v>
      </c>
      <c r="J47" s="48" t="str">
        <f t="shared" si="4"/>
        <v>GS 47</v>
      </c>
    </row>
    <row r="48" spans="1:10" ht="17.25" customHeight="1" x14ac:dyDescent="0.2">
      <c r="A48" s="41">
        <v>48</v>
      </c>
      <c r="B48" s="37" t="s">
        <v>843</v>
      </c>
      <c r="C48" s="36" t="s">
        <v>844</v>
      </c>
      <c r="D48" s="39">
        <f t="shared" ca="1" si="0"/>
        <v>2101</v>
      </c>
      <c r="E48" s="41" t="s">
        <v>886</v>
      </c>
      <c r="G48" s="41" t="str">
        <f t="shared" ca="1" si="1"/>
        <v>Wer hat den Heissluftballon erfunden?</v>
      </c>
      <c r="H48" s="41" t="str">
        <f t="shared" ca="1" si="2"/>
        <v>Gebrüder Montgolfier (1783)</v>
      </c>
      <c r="I48" s="48" t="str">
        <f t="shared" si="3"/>
        <v>GS</v>
      </c>
      <c r="J48" s="48" t="str">
        <f t="shared" si="4"/>
        <v>GS 48</v>
      </c>
    </row>
    <row r="49" spans="1:10" ht="17.25" customHeight="1" x14ac:dyDescent="0.2">
      <c r="A49" s="41">
        <v>49</v>
      </c>
      <c r="B49" s="36" t="s">
        <v>845</v>
      </c>
      <c r="C49" s="36" t="s">
        <v>846</v>
      </c>
      <c r="D49" s="39">
        <f t="shared" ca="1" si="0"/>
        <v>12567</v>
      </c>
      <c r="E49" s="41" t="s">
        <v>886</v>
      </c>
      <c r="G49" s="41" t="str">
        <f t="shared" ca="1" si="1"/>
        <v>Wer hat als erster den Mount Everest bestiegen?</v>
      </c>
      <c r="H49" s="41" t="str">
        <f t="shared" ca="1" si="2"/>
        <v>Sir Edmond Hilary (1953)</v>
      </c>
      <c r="I49" s="48" t="str">
        <f t="shared" si="3"/>
        <v>GS</v>
      </c>
      <c r="J49" s="48" t="str">
        <f t="shared" si="4"/>
        <v>GS 49</v>
      </c>
    </row>
    <row r="50" spans="1:10" ht="17.25" customHeight="1" x14ac:dyDescent="0.2">
      <c r="A50" s="41">
        <v>50</v>
      </c>
      <c r="B50" s="36" t="s">
        <v>847</v>
      </c>
      <c r="C50" s="36" t="s">
        <v>848</v>
      </c>
      <c r="D50" s="39">
        <f t="shared" ca="1" si="0"/>
        <v>15678</v>
      </c>
      <c r="E50" s="41" t="s">
        <v>886</v>
      </c>
      <c r="G50" s="41" t="str">
        <f t="shared" ca="1" si="1"/>
        <v>Wer hat die Zündhölzer erfunden?</v>
      </c>
      <c r="H50" s="41" t="str">
        <f t="shared" ca="1" si="2"/>
        <v>Robert Boyler (1681)</v>
      </c>
      <c r="I50" s="48" t="str">
        <f t="shared" si="3"/>
        <v>GS</v>
      </c>
      <c r="J50" s="48" t="str">
        <f t="shared" si="4"/>
        <v>GS 50</v>
      </c>
    </row>
    <row r="51" spans="1:10" ht="17.25" customHeight="1" x14ac:dyDescent="0.2">
      <c r="A51" s="41">
        <v>51</v>
      </c>
      <c r="B51" s="36" t="s">
        <v>850</v>
      </c>
      <c r="C51" s="36" t="s">
        <v>849</v>
      </c>
      <c r="D51" s="39">
        <f t="shared" ca="1" si="0"/>
        <v>11202</v>
      </c>
      <c r="E51" s="41" t="s">
        <v>886</v>
      </c>
      <c r="G51" s="41" t="str">
        <f t="shared" ca="1" si="1"/>
        <v>Wer hat den Pazifik in einem Holzboot überquert?</v>
      </c>
      <c r="H51" s="41" t="str">
        <f t="shared" ca="1" si="2"/>
        <v>Thor Heyerdaal</v>
      </c>
      <c r="I51" s="48" t="str">
        <f t="shared" si="3"/>
        <v>GS</v>
      </c>
      <c r="J51" s="48" t="str">
        <f t="shared" si="4"/>
        <v>GS 51</v>
      </c>
    </row>
    <row r="52" spans="1:10" ht="17.25" customHeight="1" x14ac:dyDescent="0.2">
      <c r="A52" s="41">
        <v>52</v>
      </c>
      <c r="B52" s="36" t="s">
        <v>851</v>
      </c>
      <c r="C52" s="36" t="s">
        <v>852</v>
      </c>
      <c r="D52" s="39">
        <f t="shared" ca="1" si="0"/>
        <v>4430</v>
      </c>
      <c r="E52" s="41" t="s">
        <v>886</v>
      </c>
      <c r="G52" s="41" t="str">
        <f t="shared" ca="1" si="1"/>
        <v>Wer hat das Glas erfunden?</v>
      </c>
      <c r="H52" s="41" t="str">
        <f t="shared" ca="1" si="2"/>
        <v>Ägypter (1800 v. Chr.)</v>
      </c>
      <c r="I52" s="48" t="str">
        <f t="shared" si="3"/>
        <v>GS</v>
      </c>
      <c r="J52" s="48" t="str">
        <f t="shared" si="4"/>
        <v>GS 52</v>
      </c>
    </row>
    <row r="53" spans="1:10" ht="17.25" customHeight="1" x14ac:dyDescent="0.2">
      <c r="A53" s="41">
        <v>53</v>
      </c>
      <c r="B53" s="36" t="s">
        <v>853</v>
      </c>
      <c r="C53" s="36" t="s">
        <v>854</v>
      </c>
      <c r="D53" s="39">
        <f t="shared" ca="1" si="0"/>
        <v>14995</v>
      </c>
      <c r="E53" s="41" t="s">
        <v>886</v>
      </c>
      <c r="G53" s="41" t="str">
        <f t="shared" ca="1" si="1"/>
        <v>Wer hat die Erdanziehung definiert?</v>
      </c>
      <c r="H53" s="41" t="str">
        <f t="shared" ca="1" si="2"/>
        <v>Isaac Newton (1687)</v>
      </c>
      <c r="I53" s="48" t="str">
        <f t="shared" si="3"/>
        <v>GS</v>
      </c>
      <c r="J53" s="48" t="str">
        <f t="shared" si="4"/>
        <v>GS 53</v>
      </c>
    </row>
    <row r="54" spans="1:10" ht="17.25" customHeight="1" x14ac:dyDescent="0.2">
      <c r="A54" s="41">
        <v>54</v>
      </c>
      <c r="B54" s="36" t="s">
        <v>855</v>
      </c>
      <c r="C54" s="36" t="s">
        <v>856</v>
      </c>
      <c r="D54" s="39">
        <f t="shared" ca="1" si="0"/>
        <v>355</v>
      </c>
      <c r="E54" s="41" t="s">
        <v>886</v>
      </c>
      <c r="G54" s="41" t="str">
        <f t="shared" ca="1" si="1"/>
        <v>Wer hat das Bier erfunden?</v>
      </c>
      <c r="H54" s="41" t="str">
        <f t="shared" ca="1" si="2"/>
        <v>Sumerer (4000 v. Chr.)</v>
      </c>
      <c r="I54" s="48" t="str">
        <f t="shared" si="3"/>
        <v>GS</v>
      </c>
      <c r="J54" s="48" t="str">
        <f t="shared" si="4"/>
        <v>GS 54</v>
      </c>
    </row>
    <row r="55" spans="1:10" ht="17.25" customHeight="1" x14ac:dyDescent="0.2">
      <c r="A55" s="41">
        <v>55</v>
      </c>
      <c r="B55" s="36" t="s">
        <v>857</v>
      </c>
      <c r="C55" s="36" t="s">
        <v>858</v>
      </c>
      <c r="D55" s="39">
        <f t="shared" ca="1" si="0"/>
        <v>7489</v>
      </c>
      <c r="E55" s="41" t="s">
        <v>886</v>
      </c>
      <c r="G55" s="41" t="str">
        <f t="shared" ca="1" si="1"/>
        <v>Was hat Charles Darwin geleistet?</v>
      </c>
      <c r="H55" s="41" t="str">
        <f t="shared" ca="1" si="2"/>
        <v>Die Evolutionstheorie (1858)</v>
      </c>
      <c r="I55" s="48" t="str">
        <f t="shared" si="3"/>
        <v>GS</v>
      </c>
      <c r="J55" s="48" t="str">
        <f t="shared" si="4"/>
        <v>GS 55</v>
      </c>
    </row>
    <row r="56" spans="1:10" ht="17.25" customHeight="1" x14ac:dyDescent="0.2">
      <c r="A56" s="41">
        <v>56</v>
      </c>
      <c r="B56" s="36" t="s">
        <v>859</v>
      </c>
      <c r="C56" s="36">
        <v>1492</v>
      </c>
      <c r="D56" s="39">
        <f t="shared" ca="1" si="0"/>
        <v>14571</v>
      </c>
      <c r="E56" s="41" t="s">
        <v>886</v>
      </c>
      <c r="G56" s="41" t="str">
        <f t="shared" ca="1" si="1"/>
        <v>Wann hat Kolumbus Amerika entdeckt?</v>
      </c>
      <c r="H56" s="41">
        <f t="shared" ca="1" si="2"/>
        <v>1492</v>
      </c>
      <c r="I56" s="48" t="str">
        <f t="shared" si="3"/>
        <v>GS</v>
      </c>
      <c r="J56" s="48" t="str">
        <f t="shared" si="4"/>
        <v>GS 56</v>
      </c>
    </row>
    <row r="57" spans="1:10" ht="17.25" customHeight="1" x14ac:dyDescent="0.2">
      <c r="A57" s="41">
        <v>57</v>
      </c>
      <c r="B57" s="36" t="s">
        <v>860</v>
      </c>
      <c r="C57" s="36">
        <v>1291</v>
      </c>
      <c r="D57" s="39">
        <f t="shared" ca="1" si="0"/>
        <v>5458</v>
      </c>
      <c r="E57" s="41" t="s">
        <v>886</v>
      </c>
      <c r="G57" s="41" t="str">
        <f t="shared" ca="1" si="1"/>
        <v>Wer hat das Fliessband erfunden?</v>
      </c>
      <c r="H57" s="41" t="str">
        <f t="shared" ca="1" si="2"/>
        <v>Henry Ford (1913)</v>
      </c>
      <c r="I57" s="48" t="str">
        <f t="shared" si="3"/>
        <v>GS</v>
      </c>
      <c r="J57" s="48" t="str">
        <f t="shared" si="4"/>
        <v>GS 57</v>
      </c>
    </row>
    <row r="58" spans="1:10" ht="17.25" customHeight="1" x14ac:dyDescent="0.2">
      <c r="A58" s="41">
        <v>58</v>
      </c>
      <c r="B58" s="36" t="s">
        <v>861</v>
      </c>
      <c r="C58" s="36">
        <v>1848</v>
      </c>
      <c r="D58" s="39">
        <f t="shared" ca="1" si="0"/>
        <v>5149</v>
      </c>
      <c r="E58" s="41" t="s">
        <v>886</v>
      </c>
      <c r="G58" s="41" t="str">
        <f t="shared" ca="1" si="1"/>
        <v>Wann herrschte das Römische Reich?</v>
      </c>
      <c r="H58" s="41" t="str">
        <f t="shared" ca="1" si="2"/>
        <v>500 v.Chr. bis 500</v>
      </c>
      <c r="I58" s="48" t="str">
        <f t="shared" si="3"/>
        <v>GS</v>
      </c>
      <c r="J58" s="48" t="str">
        <f t="shared" si="4"/>
        <v>GS 58</v>
      </c>
    </row>
    <row r="59" spans="1:10" ht="17.25" customHeight="1" x14ac:dyDescent="0.2">
      <c r="A59" s="41">
        <v>59</v>
      </c>
      <c r="B59" s="36" t="s">
        <v>862</v>
      </c>
      <c r="C59" s="36" t="s">
        <v>863</v>
      </c>
      <c r="D59" s="39">
        <f t="shared" ca="1" si="0"/>
        <v>9948</v>
      </c>
      <c r="E59" s="41" t="s">
        <v>886</v>
      </c>
      <c r="G59" s="41" t="str">
        <f t="shared" ca="1" si="1"/>
        <v>Wer hat die Glühbirne erfunden?</v>
      </c>
      <c r="H59" s="41" t="str">
        <f t="shared" ca="1" si="2"/>
        <v>Thomas Alva Edison (1879)</v>
      </c>
      <c r="I59" s="48" t="str">
        <f t="shared" si="3"/>
        <v>GS</v>
      </c>
      <c r="J59" s="48" t="str">
        <f t="shared" si="4"/>
        <v>GS 59</v>
      </c>
    </row>
    <row r="60" spans="1:10" ht="17.25" customHeight="1" x14ac:dyDescent="0.2">
      <c r="A60" s="41">
        <v>60</v>
      </c>
      <c r="B60" s="36" t="s">
        <v>864</v>
      </c>
      <c r="C60" s="36" t="s">
        <v>865</v>
      </c>
      <c r="D60" s="39">
        <f t="shared" ca="1" si="0"/>
        <v>5409</v>
      </c>
      <c r="E60" s="41" t="s">
        <v>886</v>
      </c>
      <c r="G60" s="41" t="str">
        <f t="shared" ca="1" si="1"/>
        <v>Wer war der erste Mensch im Weltraum?</v>
      </c>
      <c r="H60" s="41" t="str">
        <f t="shared" ca="1" si="2"/>
        <v>Juri Gagarin (1961)</v>
      </c>
      <c r="I60" s="48" t="str">
        <f t="shared" si="3"/>
        <v>GS</v>
      </c>
      <c r="J60" s="48" t="str">
        <f t="shared" si="4"/>
        <v>GS 60</v>
      </c>
    </row>
    <row r="61" spans="1:10" ht="17.25" customHeight="1" x14ac:dyDescent="0.2">
      <c r="A61" s="41">
        <v>61</v>
      </c>
      <c r="B61" s="40" t="s">
        <v>871</v>
      </c>
      <c r="C61" s="40" t="s">
        <v>872</v>
      </c>
      <c r="D61" s="39">
        <f t="shared" ca="1" si="0"/>
        <v>11568</v>
      </c>
      <c r="E61" s="41" t="s">
        <v>886</v>
      </c>
      <c r="G61" s="41" t="str">
        <f t="shared" ca="1" si="1"/>
        <v>Wer hat das Segelflugzeug erfunden?</v>
      </c>
      <c r="H61" s="41" t="str">
        <f t="shared" ca="1" si="2"/>
        <v>Otto Lilienthal (1891)</v>
      </c>
      <c r="I61" s="48" t="str">
        <f t="shared" si="3"/>
        <v>GS</v>
      </c>
      <c r="J61" s="48" t="str">
        <f t="shared" si="4"/>
        <v>GS 61</v>
      </c>
    </row>
    <row r="62" spans="1:10" ht="17.25" customHeight="1" x14ac:dyDescent="0.2">
      <c r="A62" s="41">
        <v>62</v>
      </c>
      <c r="B62" s="40" t="s">
        <v>873</v>
      </c>
      <c r="C62" s="40" t="s">
        <v>874</v>
      </c>
      <c r="D62" s="39">
        <f t="shared" ca="1" si="0"/>
        <v>705</v>
      </c>
      <c r="E62" s="41" t="s">
        <v>886</v>
      </c>
      <c r="G62" s="41" t="str">
        <f t="shared" ca="1" si="1"/>
        <v>Wann gabs die erste Kreditkarte?</v>
      </c>
      <c r="H62" s="41" t="str">
        <f t="shared" ca="1" si="2"/>
        <v>1950 (Diner's Club)</v>
      </c>
      <c r="I62" s="48" t="str">
        <f t="shared" si="3"/>
        <v>GS</v>
      </c>
      <c r="J62" s="48" t="str">
        <f t="shared" si="4"/>
        <v>GS 62</v>
      </c>
    </row>
    <row r="63" spans="1:10" ht="17.25" customHeight="1" x14ac:dyDescent="0.2">
      <c r="A63" s="41">
        <v>63</v>
      </c>
      <c r="B63" s="40" t="s">
        <v>876</v>
      </c>
      <c r="C63" s="40" t="s">
        <v>875</v>
      </c>
      <c r="D63" s="39">
        <f t="shared" ca="1" si="0"/>
        <v>9522</v>
      </c>
      <c r="E63" s="41" t="s">
        <v>886</v>
      </c>
      <c r="G63" s="41" t="str">
        <f t="shared" ca="1" si="1"/>
        <v>Wann wurde die erste Atombombe gezündet?</v>
      </c>
      <c r="H63" s="41" t="str">
        <f t="shared" ca="1" si="2"/>
        <v>1945 (Hiroshima)</v>
      </c>
      <c r="I63" s="48" t="str">
        <f t="shared" si="3"/>
        <v>GS</v>
      </c>
      <c r="J63" s="48" t="str">
        <f t="shared" si="4"/>
        <v>GS 63</v>
      </c>
    </row>
    <row r="64" spans="1:10" ht="17.25" customHeight="1" x14ac:dyDescent="0.2">
      <c r="A64" s="41">
        <v>64</v>
      </c>
      <c r="B64" s="40" t="s">
        <v>877</v>
      </c>
      <c r="C64" s="36">
        <v>1789</v>
      </c>
      <c r="D64" s="39">
        <f t="shared" ca="1" si="0"/>
        <v>6354</v>
      </c>
      <c r="E64" s="41" t="s">
        <v>886</v>
      </c>
      <c r="G64" s="41" t="str">
        <f t="shared" ca="1" si="1"/>
        <v>Wer hat als erster fast die Welt umrundet?</v>
      </c>
      <c r="H64" s="41" t="str">
        <f t="shared" ca="1" si="2"/>
        <v>Ferdinand Magellan</v>
      </c>
      <c r="I64" s="48" t="str">
        <f t="shared" si="3"/>
        <v>GS</v>
      </c>
      <c r="J64" s="48" t="str">
        <f t="shared" si="4"/>
        <v>GS 64</v>
      </c>
    </row>
    <row r="65" spans="1:10" ht="17.25" customHeight="1" x14ac:dyDescent="0.2">
      <c r="A65" s="41">
        <v>65</v>
      </c>
      <c r="B65" s="40" t="s">
        <v>878</v>
      </c>
      <c r="C65" s="36">
        <v>1450</v>
      </c>
      <c r="D65" s="39">
        <f t="shared" ref="D65:D72" ca="1" si="5">RANDBETWEEN(1,20000)</f>
        <v>6361</v>
      </c>
      <c r="E65" s="41" t="s">
        <v>886</v>
      </c>
      <c r="G65" s="41" t="str">
        <f t="shared" ca="1" si="1"/>
        <v>Wer hat das Thermometer erfunden?</v>
      </c>
      <c r="H65" s="41" t="str">
        <f t="shared" ca="1" si="2"/>
        <v>Galileo Galilei (1597)</v>
      </c>
      <c r="I65" s="48" t="str">
        <f t="shared" si="3"/>
        <v>GS</v>
      </c>
      <c r="J65" s="48" t="str">
        <f t="shared" si="4"/>
        <v>GS 65</v>
      </c>
    </row>
    <row r="66" spans="1:10" ht="17.25" customHeight="1" x14ac:dyDescent="0.2">
      <c r="A66" s="41">
        <v>66</v>
      </c>
      <c r="B66" s="40" t="s">
        <v>879</v>
      </c>
      <c r="C66" s="40" t="s">
        <v>880</v>
      </c>
      <c r="D66" s="39">
        <f t="shared" ca="1" si="5"/>
        <v>18615</v>
      </c>
      <c r="E66" s="41" t="s">
        <v>886</v>
      </c>
      <c r="G66" s="41" t="str">
        <f t="shared" ref="G66:G72" ca="1" si="6">INDIRECT("B"&amp;MATCH(SMALL(D$1:D$72,ROW()),D$1:D$72,0))</f>
        <v>Wer hat als erster den Ärmelkanal überflogen?</v>
      </c>
      <c r="H66" s="41" t="str">
        <f t="shared" ref="H66:H72" ca="1" si="7">INDIRECT("c"&amp;MATCH(SMALL(D$1:D$72,ROW()),D$1:D$72,0))</f>
        <v>Louis Blériot (1909)</v>
      </c>
      <c r="I66" s="48" t="str">
        <f t="shared" ref="I66:I72" si="8">E66</f>
        <v>GS</v>
      </c>
      <c r="J66" s="48" t="str">
        <f t="shared" ref="J66:J72" si="9">CONCATENATE(I66," ",A66)</f>
        <v>GS 66</v>
      </c>
    </row>
    <row r="67" spans="1:10" ht="17.25" customHeight="1" x14ac:dyDescent="0.2">
      <c r="A67" s="41">
        <v>67</v>
      </c>
      <c r="B67" s="40" t="s">
        <v>882</v>
      </c>
      <c r="C67" s="40" t="s">
        <v>881</v>
      </c>
      <c r="D67" s="39">
        <f t="shared" ca="1" si="5"/>
        <v>104</v>
      </c>
      <c r="E67" s="41" t="s">
        <v>886</v>
      </c>
      <c r="G67" s="41" t="str">
        <f t="shared" ca="1" si="6"/>
        <v>Wer hat den Film/Kino erfunden?</v>
      </c>
      <c r="H67" s="41" t="str">
        <f t="shared" ca="1" si="7"/>
        <v>Gebrüder Lumière (1895)</v>
      </c>
      <c r="I67" s="48" t="str">
        <f t="shared" si="8"/>
        <v>GS</v>
      </c>
      <c r="J67" s="48" t="str">
        <f t="shared" si="9"/>
        <v>GS 67</v>
      </c>
    </row>
    <row r="68" spans="1:10" ht="17.25" customHeight="1" x14ac:dyDescent="0.2">
      <c r="A68" s="41">
        <v>68</v>
      </c>
      <c r="B68" s="40" t="s">
        <v>883</v>
      </c>
      <c r="C68" s="36">
        <v>1776</v>
      </c>
      <c r="D68" s="39">
        <f t="shared" ca="1" si="5"/>
        <v>17441</v>
      </c>
      <c r="E68" s="41" t="s">
        <v>886</v>
      </c>
      <c r="G68" s="41" t="str">
        <f t="shared" ca="1" si="6"/>
        <v>Wann wurde die Unabhängigkeitserklärung der USA geschrieben?</v>
      </c>
      <c r="H68" s="41">
        <f t="shared" ca="1" si="7"/>
        <v>1776</v>
      </c>
      <c r="I68" s="48" t="str">
        <f t="shared" si="8"/>
        <v>GS</v>
      </c>
      <c r="J68" s="48" t="str">
        <f t="shared" si="9"/>
        <v>GS 68</v>
      </c>
    </row>
    <row r="69" spans="1:10" ht="17.25" customHeight="1" x14ac:dyDescent="0.2">
      <c r="A69" s="41">
        <v>69</v>
      </c>
      <c r="B69" s="40" t="s">
        <v>884</v>
      </c>
      <c r="C69" s="40" t="s">
        <v>885</v>
      </c>
      <c r="D69" s="39">
        <f t="shared" ca="1" si="5"/>
        <v>6069</v>
      </c>
      <c r="E69" s="41" t="s">
        <v>886</v>
      </c>
      <c r="G69" s="41" t="str">
        <f t="shared" ca="1" si="6"/>
        <v>Wer hat den Buchdruck erfunden?</v>
      </c>
      <c r="H69" s="41" t="str">
        <f t="shared" ca="1" si="7"/>
        <v>Johannes Gutenberg (1450)</v>
      </c>
      <c r="I69" s="48" t="str">
        <f t="shared" si="8"/>
        <v>GS</v>
      </c>
      <c r="J69" s="48" t="str">
        <f t="shared" si="9"/>
        <v>GS 69</v>
      </c>
    </row>
    <row r="70" spans="1:10" ht="17.25" customHeight="1" x14ac:dyDescent="0.2">
      <c r="A70" s="41">
        <v>70</v>
      </c>
      <c r="B70" s="40" t="s">
        <v>888</v>
      </c>
      <c r="C70" s="36">
        <v>1990</v>
      </c>
      <c r="D70" s="39">
        <f t="shared" ca="1" si="5"/>
        <v>2475</v>
      </c>
      <c r="E70" s="41" t="s">
        <v>886</v>
      </c>
      <c r="G70" s="41" t="str">
        <f t="shared" ca="1" si="6"/>
        <v>Wer hat das Rad erfunden?</v>
      </c>
      <c r="H70" s="41" t="str">
        <f t="shared" ca="1" si="7"/>
        <v>Mesopotamier (3000 v. Chr.)</v>
      </c>
      <c r="I70" s="48" t="str">
        <f t="shared" si="8"/>
        <v>GS</v>
      </c>
      <c r="J70" s="48" t="str">
        <f t="shared" si="9"/>
        <v>GS 70</v>
      </c>
    </row>
    <row r="71" spans="1:10" ht="17.25" customHeight="1" x14ac:dyDescent="0.2">
      <c r="A71" s="41">
        <v>71</v>
      </c>
      <c r="B71" s="40" t="s">
        <v>889</v>
      </c>
      <c r="C71" s="40" t="s">
        <v>890</v>
      </c>
      <c r="D71" s="39">
        <f t="shared" ca="1" si="5"/>
        <v>6922</v>
      </c>
      <c r="E71" s="41" t="s">
        <v>886</v>
      </c>
      <c r="G71" s="41" t="str">
        <f t="shared" ca="1" si="6"/>
        <v>Wer hat die Zündkerze erfunden?</v>
      </c>
      <c r="H71" s="41" t="str">
        <f t="shared" ca="1" si="7"/>
        <v>Robert Bosch (1902)</v>
      </c>
      <c r="I71" s="48" t="str">
        <f t="shared" si="8"/>
        <v>GS</v>
      </c>
      <c r="J71" s="48" t="str">
        <f t="shared" si="9"/>
        <v>GS 71</v>
      </c>
    </row>
    <row r="72" spans="1:10" ht="17.25" customHeight="1" x14ac:dyDescent="0.2">
      <c r="A72" s="41">
        <v>72</v>
      </c>
      <c r="B72" s="40" t="s">
        <v>891</v>
      </c>
      <c r="C72" s="40" t="s">
        <v>892</v>
      </c>
      <c r="D72" s="39">
        <f t="shared" ca="1" si="5"/>
        <v>10253</v>
      </c>
      <c r="E72" s="41" t="s">
        <v>886</v>
      </c>
      <c r="G72" s="41" t="str">
        <f t="shared" ca="1" si="6"/>
        <v>Wie hiess die erste Briefmarke?</v>
      </c>
      <c r="H72" s="41" t="str">
        <f t="shared" ca="1" si="7"/>
        <v>Penny Black (1840, England)</v>
      </c>
      <c r="I72" s="48" t="str">
        <f t="shared" si="8"/>
        <v>GS</v>
      </c>
      <c r="J72" s="48" t="str">
        <f t="shared" si="9"/>
        <v>GS 72</v>
      </c>
    </row>
    <row r="84" spans="2:5" ht="17.25" customHeight="1" x14ac:dyDescent="0.2">
      <c r="B84" s="38"/>
      <c r="C84" s="38"/>
      <c r="D84" s="38"/>
      <c r="E84" s="43"/>
    </row>
  </sheetData>
  <pageMargins left="0.78740157499999996" right="0.78740157499999996" top="0.984251969" bottom="0.984251969" header="0.4921259845" footer="0.492125984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4"/>
  <sheetViews>
    <sheetView topLeftCell="A4" workbookViewId="0">
      <selection activeCell="B15" sqref="B15"/>
    </sheetView>
  </sheetViews>
  <sheetFormatPr baseColWidth="10" defaultRowHeight="17.25" customHeight="1" x14ac:dyDescent="0.2"/>
  <cols>
    <col min="2" max="2" width="46.140625" style="7" customWidth="1"/>
    <col min="3" max="3" width="33.28515625" style="7" customWidth="1"/>
    <col min="4" max="4" width="10.85546875" style="7"/>
    <col min="7" max="7" width="26.140625" customWidth="1"/>
    <col min="8" max="8" width="27.42578125" customWidth="1"/>
  </cols>
  <sheetData>
    <row r="1" spans="2:9" ht="17.25" customHeight="1" x14ac:dyDescent="0.2">
      <c r="B1" s="31" t="s">
        <v>381</v>
      </c>
      <c r="C1" s="29" t="s">
        <v>393</v>
      </c>
      <c r="D1" s="7">
        <v>1</v>
      </c>
      <c r="G1" t="str">
        <f ca="1">CONCATENATE("Synonym von «",INDIRECT("B"&amp;MATCH(SMALL(D$1:D$72,ROW()),D$1:D$72,0)),"»?")</f>
        <v>Synonym von «anfangen»?</v>
      </c>
      <c r="H1" t="str">
        <f ca="1">INDIRECT("c"&amp;MATCH(SMALL(D$1:D$72,ROW()),D$1:D$72,0))</f>
        <v>beginnen</v>
      </c>
      <c r="I1" t="s">
        <v>894</v>
      </c>
    </row>
    <row r="2" spans="2:9" ht="17.25" customHeight="1" x14ac:dyDescent="0.2">
      <c r="B2" s="29" t="s">
        <v>382</v>
      </c>
      <c r="C2" s="29" t="s">
        <v>394</v>
      </c>
      <c r="D2" s="7">
        <v>2</v>
      </c>
      <c r="G2" t="str">
        <f t="shared" ref="G2:G65" ca="1" si="0">CONCATENATE("Synonym von «",INDIRECT("B"&amp;MATCH(SMALL(D$1:D$72,ROW()),D$1:D$72,0)),"»?")</f>
        <v>Synonym von «überprüfen»?</v>
      </c>
      <c r="H2" t="str">
        <f t="shared" ref="H2:H65" ca="1" si="1">INDIRECT("c"&amp;MATCH(SMALL(D$1:D$72,ROW()),D$1:D$72,0))</f>
        <v>kontrollieren</v>
      </c>
      <c r="I2" t="s">
        <v>894</v>
      </c>
    </row>
    <row r="3" spans="2:9" ht="17.25" customHeight="1" x14ac:dyDescent="0.2">
      <c r="B3" s="29" t="s">
        <v>383</v>
      </c>
      <c r="C3" s="29" t="s">
        <v>395</v>
      </c>
      <c r="D3" s="7">
        <v>3</v>
      </c>
      <c r="G3" t="str">
        <f t="shared" ca="1" si="0"/>
        <v>Synonym von «aufhören»?</v>
      </c>
      <c r="H3" t="str">
        <f t="shared" ca="1" si="1"/>
        <v>beenden</v>
      </c>
      <c r="I3" t="s">
        <v>894</v>
      </c>
    </row>
    <row r="4" spans="2:9" ht="17.25" customHeight="1" x14ac:dyDescent="0.2">
      <c r="B4" s="29" t="s">
        <v>384</v>
      </c>
      <c r="C4" s="29" t="s">
        <v>396</v>
      </c>
      <c r="D4" s="7">
        <v>4</v>
      </c>
      <c r="G4" t="str">
        <f t="shared" ca="1" si="0"/>
        <v>Synonym von «übernachten»?</v>
      </c>
      <c r="H4" t="str">
        <f t="shared" ca="1" si="1"/>
        <v>logieren</v>
      </c>
      <c r="I4" t="s">
        <v>894</v>
      </c>
    </row>
    <row r="5" spans="2:9" ht="17.25" customHeight="1" x14ac:dyDescent="0.2">
      <c r="B5" s="29" t="s">
        <v>385</v>
      </c>
      <c r="C5" s="29" t="s">
        <v>397</v>
      </c>
      <c r="D5" s="7">
        <v>5</v>
      </c>
      <c r="G5" t="str">
        <f t="shared" ca="1" si="0"/>
        <v>Synonym von «campieren»?</v>
      </c>
      <c r="H5" t="str">
        <f t="shared" ca="1" si="1"/>
        <v>zelten</v>
      </c>
      <c r="I5" t="s">
        <v>894</v>
      </c>
    </row>
    <row r="6" spans="2:9" ht="17.25" customHeight="1" x14ac:dyDescent="0.2">
      <c r="B6" s="29" t="s">
        <v>1615</v>
      </c>
      <c r="C6" s="29" t="s">
        <v>398</v>
      </c>
      <c r="D6" s="7">
        <v>6</v>
      </c>
      <c r="G6" t="str">
        <f t="shared" ca="1" si="0"/>
        <v>Synonym von «empfinden»?</v>
      </c>
      <c r="H6" t="str">
        <f t="shared" ca="1" si="1"/>
        <v>fühlen</v>
      </c>
      <c r="I6" t="s">
        <v>894</v>
      </c>
    </row>
    <row r="7" spans="2:9" ht="17.25" customHeight="1" x14ac:dyDescent="0.2">
      <c r="B7" s="29" t="s">
        <v>386</v>
      </c>
      <c r="C7" s="29" t="s">
        <v>399</v>
      </c>
      <c r="D7" s="7">
        <v>7</v>
      </c>
      <c r="G7" t="str">
        <f t="shared" ca="1" si="0"/>
        <v>Synonym von «kommandieren»?</v>
      </c>
      <c r="H7" t="str">
        <f t="shared" ca="1" si="1"/>
        <v>befehlen</v>
      </c>
      <c r="I7" t="s">
        <v>894</v>
      </c>
    </row>
    <row r="8" spans="2:9" ht="17.25" customHeight="1" x14ac:dyDescent="0.2">
      <c r="B8" s="29" t="s">
        <v>387</v>
      </c>
      <c r="C8" s="29" t="s">
        <v>400</v>
      </c>
      <c r="D8" s="7">
        <v>8</v>
      </c>
      <c r="G8" t="str">
        <f t="shared" ca="1" si="0"/>
        <v>Synonym von «öffnen»?</v>
      </c>
      <c r="H8" t="str">
        <f t="shared" ca="1" si="1"/>
        <v>aufmachen</v>
      </c>
      <c r="I8" t="s">
        <v>894</v>
      </c>
    </row>
    <row r="9" spans="2:9" ht="17.25" customHeight="1" x14ac:dyDescent="0.2">
      <c r="B9" s="29" t="s">
        <v>388</v>
      </c>
      <c r="C9" s="29" t="s">
        <v>401</v>
      </c>
      <c r="D9" s="7">
        <v>9</v>
      </c>
      <c r="G9" t="str">
        <f t="shared" ca="1" si="0"/>
        <v>Synonym von «schicken»?</v>
      </c>
      <c r="H9" t="str">
        <f t="shared" ca="1" si="1"/>
        <v>senden</v>
      </c>
      <c r="I9" t="s">
        <v>894</v>
      </c>
    </row>
    <row r="10" spans="2:9" ht="17.25" customHeight="1" x14ac:dyDescent="0.2">
      <c r="B10" s="29" t="s">
        <v>389</v>
      </c>
      <c r="C10" s="29" t="s">
        <v>402</v>
      </c>
      <c r="D10" s="7">
        <v>10</v>
      </c>
      <c r="G10" t="str">
        <f t="shared" ca="1" si="0"/>
        <v>Synonym von «umbringen»?</v>
      </c>
      <c r="H10" t="str">
        <f t="shared" ca="1" si="1"/>
        <v>töten</v>
      </c>
      <c r="I10" t="s">
        <v>894</v>
      </c>
    </row>
    <row r="11" spans="2:9" ht="17.25" customHeight="1" x14ac:dyDescent="0.2">
      <c r="B11" s="29" t="s">
        <v>390</v>
      </c>
      <c r="C11" s="29" t="s">
        <v>403</v>
      </c>
      <c r="D11" s="7">
        <v>11</v>
      </c>
      <c r="G11" t="str">
        <f t="shared" ca="1" si="0"/>
        <v>Synonym von «notieren»?</v>
      </c>
      <c r="H11" t="str">
        <f t="shared" ca="1" si="1"/>
        <v>aufschreiben</v>
      </c>
      <c r="I11" t="s">
        <v>894</v>
      </c>
    </row>
    <row r="12" spans="2:9" ht="17.25" customHeight="1" x14ac:dyDescent="0.2">
      <c r="B12" s="29" t="s">
        <v>391</v>
      </c>
      <c r="C12" s="29" t="s">
        <v>404</v>
      </c>
      <c r="D12" s="7">
        <v>12</v>
      </c>
      <c r="G12" t="str">
        <f t="shared" ca="1" si="0"/>
        <v>Synonym von «probieren»?</v>
      </c>
      <c r="H12" t="str">
        <f t="shared" ca="1" si="1"/>
        <v>versuchen</v>
      </c>
      <c r="I12" t="s">
        <v>894</v>
      </c>
    </row>
    <row r="13" spans="2:9" ht="17.25" customHeight="1" x14ac:dyDescent="0.2">
      <c r="B13" s="29" t="s">
        <v>392</v>
      </c>
      <c r="C13" s="29" t="s">
        <v>405</v>
      </c>
      <c r="D13" s="7">
        <v>13</v>
      </c>
      <c r="G13" t="str">
        <f t="shared" ca="1" si="0"/>
        <v>Synonym von «verbergen»?</v>
      </c>
      <c r="H13" t="str">
        <f t="shared" ca="1" si="1"/>
        <v>verstecken</v>
      </c>
      <c r="I13" t="s">
        <v>894</v>
      </c>
    </row>
    <row r="14" spans="2:9" ht="17.25" customHeight="1" x14ac:dyDescent="0.2">
      <c r="B14" s="29" t="s">
        <v>406</v>
      </c>
      <c r="C14" s="29" t="s">
        <v>416</v>
      </c>
      <c r="D14" s="7">
        <v>14</v>
      </c>
      <c r="G14" t="str">
        <f t="shared" ca="1" si="0"/>
        <v>Synonym von «aufschieben»?</v>
      </c>
      <c r="H14" t="str">
        <f t="shared" ca="1" si="1"/>
        <v>hinauszögern</v>
      </c>
      <c r="I14" t="s">
        <v>894</v>
      </c>
    </row>
    <row r="15" spans="2:9" ht="17.25" customHeight="1" x14ac:dyDescent="0.2">
      <c r="B15" s="30" t="s">
        <v>407</v>
      </c>
      <c r="C15" s="29" t="s">
        <v>417</v>
      </c>
      <c r="D15" s="7">
        <v>15</v>
      </c>
      <c r="G15" t="str">
        <f t="shared" ca="1" si="0"/>
        <v>Synonym von «ausüben»?</v>
      </c>
      <c r="H15" t="str">
        <f t="shared" ca="1" si="1"/>
        <v>verrichten</v>
      </c>
      <c r="I15" t="s">
        <v>894</v>
      </c>
    </row>
    <row r="16" spans="2:9" ht="17.25" customHeight="1" x14ac:dyDescent="0.2">
      <c r="B16" s="30" t="s">
        <v>408</v>
      </c>
      <c r="C16" s="29" t="s">
        <v>418</v>
      </c>
      <c r="D16" s="7">
        <v>16</v>
      </c>
      <c r="G16" t="str">
        <f t="shared" ca="1" si="0"/>
        <v>Synonym von «lindern»?</v>
      </c>
      <c r="H16" t="str">
        <f t="shared" ca="1" si="1"/>
        <v>mildern</v>
      </c>
      <c r="I16" t="s">
        <v>894</v>
      </c>
    </row>
    <row r="17" spans="2:9" ht="17.25" customHeight="1" x14ac:dyDescent="0.2">
      <c r="B17" s="29" t="s">
        <v>409</v>
      </c>
      <c r="C17" s="29" t="s">
        <v>419</v>
      </c>
      <c r="D17" s="7">
        <v>17</v>
      </c>
      <c r="G17" t="str">
        <f t="shared" ca="1" si="0"/>
        <v>Synonym von «kränken»?</v>
      </c>
      <c r="H17" t="str">
        <f t="shared" ca="1" si="1"/>
        <v>beleidigen</v>
      </c>
      <c r="I17" t="s">
        <v>894</v>
      </c>
    </row>
    <row r="18" spans="2:9" ht="17.25" customHeight="1" x14ac:dyDescent="0.2">
      <c r="B18" s="29" t="s">
        <v>410</v>
      </c>
      <c r="C18" s="29" t="s">
        <v>420</v>
      </c>
      <c r="D18" s="7">
        <v>18</v>
      </c>
      <c r="G18" t="str">
        <f t="shared" ca="1" si="0"/>
        <v>Synonym von «lenken»?</v>
      </c>
      <c r="H18" t="str">
        <f t="shared" ca="1" si="1"/>
        <v>steuern</v>
      </c>
      <c r="I18" t="s">
        <v>894</v>
      </c>
    </row>
    <row r="19" spans="2:9" ht="17.25" customHeight="1" x14ac:dyDescent="0.2">
      <c r="B19" s="29" t="s">
        <v>411</v>
      </c>
      <c r="C19" s="29" t="s">
        <v>421</v>
      </c>
      <c r="D19" s="7">
        <v>19</v>
      </c>
      <c r="G19" t="str">
        <f t="shared" ca="1" si="0"/>
        <v>Synonym von «wippen»?</v>
      </c>
      <c r="H19" t="str">
        <f t="shared" ca="1" si="1"/>
        <v>schaukeln</v>
      </c>
      <c r="I19" t="s">
        <v>894</v>
      </c>
    </row>
    <row r="20" spans="2:9" ht="17.25" customHeight="1" x14ac:dyDescent="0.2">
      <c r="B20" s="29" t="s">
        <v>412</v>
      </c>
      <c r="C20" s="29" t="s">
        <v>422</v>
      </c>
      <c r="D20" s="7">
        <v>20</v>
      </c>
      <c r="G20" t="str">
        <f t="shared" ca="1" si="0"/>
        <v>Synonym von «bekommen»?</v>
      </c>
      <c r="H20" t="str">
        <f t="shared" ca="1" si="1"/>
        <v>erhalten</v>
      </c>
      <c r="I20" t="s">
        <v>894</v>
      </c>
    </row>
    <row r="21" spans="2:9" ht="17.25" customHeight="1" x14ac:dyDescent="0.2">
      <c r="B21" s="29" t="s">
        <v>413</v>
      </c>
      <c r="C21" s="29" t="s">
        <v>423</v>
      </c>
      <c r="D21" s="7">
        <v>21</v>
      </c>
      <c r="G21" t="str">
        <f t="shared" ca="1" si="0"/>
        <v>Synonym von «korrigieren»?</v>
      </c>
      <c r="H21" t="str">
        <f t="shared" ca="1" si="1"/>
        <v>verbessern</v>
      </c>
      <c r="I21" t="s">
        <v>894</v>
      </c>
    </row>
    <row r="22" spans="2:9" ht="17.25" customHeight="1" x14ac:dyDescent="0.2">
      <c r="B22" s="29" t="s">
        <v>414</v>
      </c>
      <c r="C22" s="29" t="s">
        <v>424</v>
      </c>
      <c r="D22" s="7">
        <v>22</v>
      </c>
      <c r="G22" t="str">
        <f t="shared" ca="1" si="0"/>
        <v>Synonym von «bersten»?</v>
      </c>
      <c r="H22" t="str">
        <f t="shared" ca="1" si="1"/>
        <v>zerspringen</v>
      </c>
      <c r="I22" t="s">
        <v>894</v>
      </c>
    </row>
    <row r="23" spans="2:9" ht="17.25" customHeight="1" x14ac:dyDescent="0.2">
      <c r="B23" s="29" t="s">
        <v>415</v>
      </c>
      <c r="C23" s="29" t="s">
        <v>425</v>
      </c>
      <c r="D23" s="7">
        <v>23</v>
      </c>
      <c r="G23" t="str">
        <f t="shared" ca="1" si="0"/>
        <v>Synonym von «gestatten»?</v>
      </c>
      <c r="H23" t="str">
        <f t="shared" ca="1" si="1"/>
        <v>erlauben</v>
      </c>
      <c r="I23" t="s">
        <v>894</v>
      </c>
    </row>
    <row r="24" spans="2:9" ht="17.25" customHeight="1" x14ac:dyDescent="0.2">
      <c r="B24" s="29" t="s">
        <v>426</v>
      </c>
      <c r="C24" s="29" t="s">
        <v>427</v>
      </c>
      <c r="D24" s="7">
        <v>24</v>
      </c>
      <c r="G24" t="str">
        <f t="shared" ca="1" si="0"/>
        <v>Synonym von «erwerben»?</v>
      </c>
      <c r="H24" t="str">
        <f t="shared" ca="1" si="1"/>
        <v>kaufen</v>
      </c>
      <c r="I24" t="s">
        <v>894</v>
      </c>
    </row>
    <row r="25" spans="2:9" ht="17.25" customHeight="1" x14ac:dyDescent="0.2">
      <c r="B25" s="29" t="s">
        <v>428</v>
      </c>
      <c r="C25" s="29" t="s">
        <v>429</v>
      </c>
      <c r="D25" s="7">
        <v>25</v>
      </c>
      <c r="G25" t="str">
        <f t="shared" ca="1" si="0"/>
        <v>Synonym von «beschreiben»?</v>
      </c>
      <c r="H25" t="str">
        <f t="shared" ca="1" si="1"/>
        <v>schildern</v>
      </c>
      <c r="I25" t="s">
        <v>894</v>
      </c>
    </row>
    <row r="26" spans="2:9" ht="17.25" customHeight="1" x14ac:dyDescent="0.2">
      <c r="B26" s="29" t="s">
        <v>430</v>
      </c>
      <c r="C26" s="29" t="s">
        <v>431</v>
      </c>
      <c r="D26" s="7">
        <v>26</v>
      </c>
      <c r="G26" t="str">
        <f t="shared" ca="1" si="0"/>
        <v>Synonym von «standhalten»?</v>
      </c>
      <c r="H26" t="str">
        <f t="shared" ca="1" si="1"/>
        <v>widerstehen</v>
      </c>
      <c r="I26" t="s">
        <v>894</v>
      </c>
    </row>
    <row r="27" spans="2:9" ht="17.25" customHeight="1" x14ac:dyDescent="0.2">
      <c r="B27" s="29" t="s">
        <v>432</v>
      </c>
      <c r="C27" s="29" t="s">
        <v>433</v>
      </c>
      <c r="D27" s="7">
        <v>27</v>
      </c>
      <c r="G27" t="str">
        <f t="shared" ca="1" si="0"/>
        <v>Synonym von «scherzen»?</v>
      </c>
      <c r="H27" t="str">
        <f t="shared" ca="1" si="1"/>
        <v>spassen</v>
      </c>
      <c r="I27" t="s">
        <v>894</v>
      </c>
    </row>
    <row r="28" spans="2:9" ht="17.25" customHeight="1" x14ac:dyDescent="0.2">
      <c r="B28" s="29" t="s">
        <v>434</v>
      </c>
      <c r="C28" s="29" t="s">
        <v>435</v>
      </c>
      <c r="D28" s="7">
        <v>28</v>
      </c>
      <c r="G28" t="str">
        <f t="shared" ca="1" si="0"/>
        <v>Synonym von «entwenden»?</v>
      </c>
      <c r="H28" t="str">
        <f t="shared" ca="1" si="1"/>
        <v>stehlen</v>
      </c>
      <c r="I28" t="s">
        <v>894</v>
      </c>
    </row>
    <row r="29" spans="2:9" ht="17.25" customHeight="1" x14ac:dyDescent="0.2">
      <c r="B29" s="29" t="s">
        <v>436</v>
      </c>
      <c r="C29" s="29" t="s">
        <v>437</v>
      </c>
      <c r="D29" s="7">
        <v>29</v>
      </c>
      <c r="G29" t="str">
        <f t="shared" ca="1" si="0"/>
        <v>Synonym von «bergen»?</v>
      </c>
      <c r="H29" t="str">
        <f t="shared" ca="1" si="1"/>
        <v>retten</v>
      </c>
      <c r="I29" t="s">
        <v>894</v>
      </c>
    </row>
    <row r="30" spans="2:9" ht="17.25" customHeight="1" x14ac:dyDescent="0.2">
      <c r="B30" s="29" t="s">
        <v>438</v>
      </c>
      <c r="C30" s="29" t="s">
        <v>439</v>
      </c>
      <c r="D30" s="7">
        <v>30</v>
      </c>
      <c r="G30" t="str">
        <f t="shared" ca="1" si="0"/>
        <v>Synonym von «gelingen»?</v>
      </c>
      <c r="H30" t="str">
        <f t="shared" ca="1" si="1"/>
        <v>glücken</v>
      </c>
      <c r="I30" t="s">
        <v>894</v>
      </c>
    </row>
    <row r="31" spans="2:9" ht="17.25" customHeight="1" x14ac:dyDescent="0.2">
      <c r="B31" s="29" t="s">
        <v>440</v>
      </c>
      <c r="C31" s="29" t="s">
        <v>441</v>
      </c>
      <c r="D31" s="7">
        <v>31</v>
      </c>
      <c r="G31" t="str">
        <f t="shared" ca="1" si="0"/>
        <v>Synonym von «schwindeln»?</v>
      </c>
      <c r="H31" t="str">
        <f t="shared" ca="1" si="1"/>
        <v>flunkern</v>
      </c>
      <c r="I31" t="s">
        <v>894</v>
      </c>
    </row>
    <row r="32" spans="2:9" ht="17.25" customHeight="1" x14ac:dyDescent="0.2">
      <c r="B32" s="29" t="s">
        <v>442</v>
      </c>
      <c r="C32" s="29" t="s">
        <v>418</v>
      </c>
      <c r="D32" s="7">
        <v>32</v>
      </c>
      <c r="G32" t="str">
        <f t="shared" ca="1" si="0"/>
        <v>Synonym von «kurieren»?</v>
      </c>
      <c r="H32" t="str">
        <f t="shared" ca="1" si="1"/>
        <v>mildern</v>
      </c>
      <c r="I32" t="s">
        <v>894</v>
      </c>
    </row>
    <row r="33" spans="2:9" ht="17.25" customHeight="1" x14ac:dyDescent="0.2">
      <c r="B33" s="30" t="s">
        <v>443</v>
      </c>
      <c r="C33" s="29" t="s">
        <v>444</v>
      </c>
      <c r="D33" s="7">
        <v>33</v>
      </c>
      <c r="G33" t="str">
        <f t="shared" ca="1" si="0"/>
        <v>Synonym von «schelten»?</v>
      </c>
      <c r="H33" t="str">
        <f t="shared" ca="1" si="1"/>
        <v>schimpfen</v>
      </c>
      <c r="I33" t="s">
        <v>894</v>
      </c>
    </row>
    <row r="34" spans="2:9" ht="17.25" customHeight="1" x14ac:dyDescent="0.2">
      <c r="B34" s="29" t="s">
        <v>445</v>
      </c>
      <c r="C34" s="29" t="s">
        <v>446</v>
      </c>
      <c r="D34" s="7">
        <v>34</v>
      </c>
      <c r="G34" t="str">
        <f t="shared" ca="1" si="0"/>
        <v>Synonym von «hüten»?</v>
      </c>
      <c r="H34" t="str">
        <f t="shared" ca="1" si="1"/>
        <v>bewachen</v>
      </c>
      <c r="I34" t="s">
        <v>894</v>
      </c>
    </row>
    <row r="35" spans="2:9" ht="17.25" customHeight="1" x14ac:dyDescent="0.2">
      <c r="B35" s="29" t="s">
        <v>394</v>
      </c>
      <c r="C35" s="29" t="s">
        <v>382</v>
      </c>
      <c r="D35" s="7">
        <v>35</v>
      </c>
      <c r="G35" t="str">
        <f t="shared" ca="1" si="0"/>
        <v>Synonym von «kontrollieren»?</v>
      </c>
      <c r="H35" t="str">
        <f t="shared" ca="1" si="1"/>
        <v>überprüfen</v>
      </c>
      <c r="I35" t="s">
        <v>894</v>
      </c>
    </row>
    <row r="36" spans="2:9" ht="17.25" customHeight="1" x14ac:dyDescent="0.2">
      <c r="B36" s="29" t="s">
        <v>447</v>
      </c>
      <c r="C36" s="30" t="s">
        <v>448</v>
      </c>
      <c r="D36" s="7">
        <v>36</v>
      </c>
      <c r="G36" t="str">
        <f t="shared" ca="1" si="0"/>
        <v>Synonym von «schleifen»?</v>
      </c>
      <c r="H36" t="str">
        <f t="shared" ca="1" si="1"/>
        <v>schärfen</v>
      </c>
      <c r="I36" t="s">
        <v>894</v>
      </c>
    </row>
    <row r="37" spans="2:9" ht="17.25" customHeight="1" x14ac:dyDescent="0.2">
      <c r="B37" s="29" t="s">
        <v>449</v>
      </c>
      <c r="C37" s="29" t="s">
        <v>450</v>
      </c>
      <c r="D37" s="7">
        <v>37</v>
      </c>
      <c r="G37" t="str">
        <f t="shared" ca="1" si="0"/>
        <v>Synonym von «auswechslen»?</v>
      </c>
      <c r="H37" t="str">
        <f t="shared" ca="1" si="1"/>
        <v>ersetzen</v>
      </c>
      <c r="I37" t="s">
        <v>894</v>
      </c>
    </row>
    <row r="38" spans="2:9" ht="17.25" customHeight="1" x14ac:dyDescent="0.2">
      <c r="B38" s="29" t="s">
        <v>451</v>
      </c>
      <c r="C38" s="29" t="s">
        <v>452</v>
      </c>
      <c r="D38" s="7">
        <v>38</v>
      </c>
      <c r="G38" t="str">
        <f t="shared" ca="1" si="0"/>
        <v>Synonym von «stolpern»?</v>
      </c>
      <c r="H38" t="str">
        <f t="shared" ca="1" si="1"/>
        <v>straucheln</v>
      </c>
      <c r="I38" t="s">
        <v>894</v>
      </c>
    </row>
    <row r="39" spans="2:9" ht="17.25" customHeight="1" x14ac:dyDescent="0.2">
      <c r="B39" s="29" t="s">
        <v>453</v>
      </c>
      <c r="C39" s="29" t="s">
        <v>454</v>
      </c>
      <c r="D39" s="7">
        <v>39</v>
      </c>
      <c r="G39" t="str">
        <f t="shared" ca="1" si="0"/>
        <v>Synonym von «zugeben»?</v>
      </c>
      <c r="H39" t="str">
        <f t="shared" ca="1" si="1"/>
        <v>gestehen</v>
      </c>
      <c r="I39" t="s">
        <v>894</v>
      </c>
    </row>
    <row r="40" spans="2:9" ht="17.25" customHeight="1" x14ac:dyDescent="0.2">
      <c r="B40" s="29" t="s">
        <v>455</v>
      </c>
      <c r="C40" s="29" t="s">
        <v>456</v>
      </c>
      <c r="D40" s="7">
        <v>40</v>
      </c>
      <c r="G40" t="str">
        <f t="shared" ca="1" si="0"/>
        <v>Synonym von «plagen»?</v>
      </c>
      <c r="H40" t="str">
        <f t="shared" ca="1" si="1"/>
        <v>quälen</v>
      </c>
      <c r="I40" t="s">
        <v>894</v>
      </c>
    </row>
    <row r="41" spans="2:9" ht="17.25" customHeight="1" x14ac:dyDescent="0.2">
      <c r="B41" s="29" t="s">
        <v>401</v>
      </c>
      <c r="C41" s="29" t="s">
        <v>388</v>
      </c>
      <c r="D41" s="7">
        <v>41</v>
      </c>
      <c r="G41" t="str">
        <f t="shared" ca="1" si="0"/>
        <v>Synonym von «senden»?</v>
      </c>
      <c r="H41" t="str">
        <f t="shared" ca="1" si="1"/>
        <v>schicken</v>
      </c>
      <c r="I41" t="s">
        <v>894</v>
      </c>
    </row>
    <row r="42" spans="2:9" ht="17.25" customHeight="1" x14ac:dyDescent="0.2">
      <c r="B42" s="30" t="s">
        <v>457</v>
      </c>
      <c r="C42" s="29" t="s">
        <v>458</v>
      </c>
      <c r="D42" s="7">
        <v>42</v>
      </c>
      <c r="G42" t="str">
        <f t="shared" ca="1" si="0"/>
        <v>Synonym von «wahrnehmen»?</v>
      </c>
      <c r="H42" t="str">
        <f t="shared" ca="1" si="1"/>
        <v>bemerken</v>
      </c>
      <c r="I42" t="s">
        <v>894</v>
      </c>
    </row>
    <row r="43" spans="2:9" ht="17.25" customHeight="1" x14ac:dyDescent="0.2">
      <c r="B43" s="29" t="s">
        <v>460</v>
      </c>
      <c r="C43" s="29" t="s">
        <v>459</v>
      </c>
      <c r="D43" s="7">
        <v>43</v>
      </c>
      <c r="G43" t="str">
        <f t="shared" ca="1" si="0"/>
        <v>Synonym von «garnieren»?</v>
      </c>
      <c r="H43" t="str">
        <f t="shared" ca="1" si="1"/>
        <v>schmücken</v>
      </c>
      <c r="I43" t="s">
        <v>894</v>
      </c>
    </row>
    <row r="44" spans="2:9" ht="17.25" customHeight="1" x14ac:dyDescent="0.2">
      <c r="B44" s="29" t="s">
        <v>461</v>
      </c>
      <c r="C44" s="29" t="s">
        <v>462</v>
      </c>
      <c r="D44" s="7">
        <v>44</v>
      </c>
      <c r="G44" t="str">
        <f t="shared" ca="1" si="0"/>
        <v>Synonym von «beibringen»?</v>
      </c>
      <c r="H44" t="str">
        <f t="shared" ca="1" si="1"/>
        <v>lehren</v>
      </c>
      <c r="I44" t="s">
        <v>894</v>
      </c>
    </row>
    <row r="45" spans="2:9" ht="17.25" customHeight="1" x14ac:dyDescent="0.2">
      <c r="B45" s="29" t="s">
        <v>463</v>
      </c>
      <c r="C45" s="30" t="s">
        <v>464</v>
      </c>
      <c r="D45" s="7">
        <v>45</v>
      </c>
      <c r="G45" t="str">
        <f t="shared" ca="1" si="0"/>
        <v>Synonym von «teilnehmen»?</v>
      </c>
      <c r="H45" t="str">
        <f t="shared" ca="1" si="1"/>
        <v>mitmachen</v>
      </c>
      <c r="I45" t="s">
        <v>894</v>
      </c>
    </row>
    <row r="46" spans="2:9" ht="17.25" customHeight="1" x14ac:dyDescent="0.2">
      <c r="B46" s="29" t="s">
        <v>465</v>
      </c>
      <c r="C46" s="29" t="s">
        <v>466</v>
      </c>
      <c r="D46" s="7">
        <v>46</v>
      </c>
      <c r="G46" t="str">
        <f t="shared" ca="1" si="0"/>
        <v>Synonym von «hintergehen»?</v>
      </c>
      <c r="H46" t="str">
        <f t="shared" ca="1" si="1"/>
        <v>betrügen</v>
      </c>
      <c r="I46" t="s">
        <v>894</v>
      </c>
    </row>
    <row r="47" spans="2:9" ht="17.25" customHeight="1" x14ac:dyDescent="0.2">
      <c r="B47" s="29" t="s">
        <v>467</v>
      </c>
      <c r="C47" s="29" t="s">
        <v>468</v>
      </c>
      <c r="D47" s="7">
        <v>47</v>
      </c>
      <c r="G47" t="str">
        <f t="shared" ca="1" si="0"/>
        <v>Synonym von «merken»?</v>
      </c>
      <c r="H47" t="str">
        <f t="shared" ca="1" si="1"/>
        <v>spüren</v>
      </c>
      <c r="I47" t="s">
        <v>894</v>
      </c>
    </row>
    <row r="48" spans="2:9" ht="17.25" customHeight="1" x14ac:dyDescent="0.2">
      <c r="B48" s="29" t="s">
        <v>469</v>
      </c>
      <c r="C48" s="29" t="s">
        <v>470</v>
      </c>
      <c r="D48" s="7">
        <v>48</v>
      </c>
      <c r="G48" t="str">
        <f t="shared" ca="1" si="0"/>
        <v>Synonym von «gratulieren»?</v>
      </c>
      <c r="H48" t="str">
        <f t="shared" ca="1" si="1"/>
        <v>beglückwünschen</v>
      </c>
      <c r="I48" t="s">
        <v>894</v>
      </c>
    </row>
    <row r="49" spans="2:9" ht="17.25" customHeight="1" x14ac:dyDescent="0.2">
      <c r="B49" s="29" t="s">
        <v>471</v>
      </c>
      <c r="C49" s="29" t="s">
        <v>472</v>
      </c>
      <c r="D49" s="7">
        <v>49</v>
      </c>
      <c r="G49" t="str">
        <f t="shared" ca="1" si="0"/>
        <v>Synonym von «produzieren»?</v>
      </c>
      <c r="H49" t="str">
        <f t="shared" ca="1" si="1"/>
        <v>herstellen</v>
      </c>
      <c r="I49" t="s">
        <v>894</v>
      </c>
    </row>
    <row r="50" spans="2:9" ht="17.25" customHeight="1" x14ac:dyDescent="0.2">
      <c r="B50" s="29" t="s">
        <v>473</v>
      </c>
      <c r="C50" s="29" t="s">
        <v>474</v>
      </c>
      <c r="D50" s="7">
        <v>50</v>
      </c>
      <c r="G50" t="str">
        <f t="shared" ca="1" si="0"/>
        <v>Synonym von «behindern»?</v>
      </c>
      <c r="H50" t="str">
        <f t="shared" ca="1" si="1"/>
        <v>stören</v>
      </c>
      <c r="I50" t="s">
        <v>894</v>
      </c>
    </row>
    <row r="51" spans="2:9" ht="17.25" customHeight="1" x14ac:dyDescent="0.2">
      <c r="B51" s="29" t="s">
        <v>475</v>
      </c>
      <c r="C51" s="29" t="s">
        <v>476</v>
      </c>
      <c r="D51" s="7">
        <v>51</v>
      </c>
      <c r="G51" t="str">
        <f t="shared" ca="1" si="0"/>
        <v>Synonym von «beistehen»?</v>
      </c>
      <c r="H51" t="str">
        <f t="shared" ca="1" si="1"/>
        <v>helfen</v>
      </c>
      <c r="I51" t="s">
        <v>894</v>
      </c>
    </row>
    <row r="52" spans="2:9" ht="17.25" customHeight="1" x14ac:dyDescent="0.2">
      <c r="B52" s="29" t="s">
        <v>477</v>
      </c>
      <c r="C52" s="29" t="s">
        <v>435</v>
      </c>
      <c r="D52" s="7">
        <v>52</v>
      </c>
      <c r="G52" t="str">
        <f t="shared" ca="1" si="0"/>
        <v>Synonym von «klauen»?</v>
      </c>
      <c r="H52" t="str">
        <f t="shared" ca="1" si="1"/>
        <v>stehlen</v>
      </c>
      <c r="I52" t="s">
        <v>894</v>
      </c>
    </row>
    <row r="53" spans="2:9" ht="17.25" customHeight="1" x14ac:dyDescent="0.2">
      <c r="B53" s="29" t="s">
        <v>478</v>
      </c>
      <c r="C53" s="29" t="s">
        <v>479</v>
      </c>
      <c r="D53" s="7">
        <v>53</v>
      </c>
      <c r="G53" t="str">
        <f t="shared" ca="1" si="0"/>
        <v>Synonym von «malen»?</v>
      </c>
      <c r="H53" t="str">
        <f t="shared" ca="1" si="1"/>
        <v>antreichen</v>
      </c>
      <c r="I53" t="s">
        <v>894</v>
      </c>
    </row>
    <row r="54" spans="2:9" ht="17.25" customHeight="1" x14ac:dyDescent="0.2">
      <c r="B54" s="29" t="s">
        <v>480</v>
      </c>
      <c r="C54" s="29" t="s">
        <v>481</v>
      </c>
      <c r="D54" s="7">
        <v>54</v>
      </c>
      <c r="G54" t="str">
        <f t="shared" ca="1" si="0"/>
        <v>Synonym von «verschwinden»?</v>
      </c>
      <c r="H54" t="str">
        <f t="shared" ca="1" si="1"/>
        <v>verduften</v>
      </c>
      <c r="I54" t="s">
        <v>894</v>
      </c>
    </row>
    <row r="55" spans="2:9" ht="17.25" customHeight="1" x14ac:dyDescent="0.2">
      <c r="B55" s="29" t="s">
        <v>482</v>
      </c>
      <c r="C55" s="29" t="s">
        <v>483</v>
      </c>
      <c r="D55" s="7">
        <v>55</v>
      </c>
      <c r="G55" t="str">
        <f t="shared" ca="1" si="0"/>
        <v>Synonym von «informieren»?</v>
      </c>
      <c r="H55" t="str">
        <f t="shared" ca="1" si="1"/>
        <v>benachrichtigen</v>
      </c>
      <c r="I55" t="s">
        <v>894</v>
      </c>
    </row>
    <row r="56" spans="2:9" ht="17.25" customHeight="1" x14ac:dyDescent="0.2">
      <c r="B56" s="29" t="s">
        <v>484</v>
      </c>
      <c r="C56" s="29" t="s">
        <v>419</v>
      </c>
      <c r="D56" s="7">
        <v>56</v>
      </c>
      <c r="G56" t="str">
        <f t="shared" ca="1" si="0"/>
        <v>Synonym von «lästern»?</v>
      </c>
      <c r="H56" t="str">
        <f t="shared" ca="1" si="1"/>
        <v>beleidigen</v>
      </c>
      <c r="I56" t="s">
        <v>894</v>
      </c>
    </row>
    <row r="57" spans="2:9" ht="17.25" customHeight="1" x14ac:dyDescent="0.2">
      <c r="B57" s="29" t="s">
        <v>485</v>
      </c>
      <c r="C57" s="29" t="s">
        <v>486</v>
      </c>
      <c r="D57" s="7">
        <v>57</v>
      </c>
      <c r="G57" t="str">
        <f t="shared" ca="1" si="0"/>
        <v>Synonym von «vergraben»?</v>
      </c>
      <c r="H57" t="str">
        <f t="shared" ca="1" si="1"/>
        <v>verbuddeln</v>
      </c>
      <c r="I57" t="s">
        <v>894</v>
      </c>
    </row>
    <row r="58" spans="2:9" ht="17.25" customHeight="1" x14ac:dyDescent="0.2">
      <c r="B58" s="29" t="s">
        <v>487</v>
      </c>
      <c r="C58" s="29" t="s">
        <v>488</v>
      </c>
      <c r="D58" s="7">
        <v>58</v>
      </c>
      <c r="G58" t="str">
        <f t="shared" ca="1" si="0"/>
        <v>Synonym von «ändern»?</v>
      </c>
      <c r="H58" t="str">
        <f t="shared" ca="1" si="1"/>
        <v>wechseln</v>
      </c>
      <c r="I58" t="s">
        <v>894</v>
      </c>
    </row>
    <row r="59" spans="2:9" ht="17.25" customHeight="1" x14ac:dyDescent="0.2">
      <c r="B59" s="29" t="s">
        <v>489</v>
      </c>
      <c r="C59" s="29" t="s">
        <v>490</v>
      </c>
      <c r="D59" s="7">
        <v>59</v>
      </c>
      <c r="G59" t="str">
        <f t="shared" ca="1" si="0"/>
        <v>Synonym von «verwechseln»?</v>
      </c>
      <c r="H59" t="str">
        <f t="shared" ca="1" si="1"/>
        <v>vertauschen</v>
      </c>
      <c r="I59" t="s">
        <v>894</v>
      </c>
    </row>
    <row r="60" spans="2:9" ht="17.25" customHeight="1" x14ac:dyDescent="0.2">
      <c r="B60" s="29" t="s">
        <v>491</v>
      </c>
      <c r="C60" s="29" t="s">
        <v>492</v>
      </c>
      <c r="D60" s="7">
        <v>60</v>
      </c>
      <c r="G60" t="str">
        <f t="shared" ca="1" si="0"/>
        <v>Synonym von «entscheiden»?</v>
      </c>
      <c r="H60" t="str">
        <f t="shared" ca="1" si="1"/>
        <v>entschliessen</v>
      </c>
      <c r="I60" t="s">
        <v>894</v>
      </c>
    </row>
    <row r="61" spans="2:9" ht="17.25" customHeight="1" x14ac:dyDescent="0.2">
      <c r="B61" s="29" t="s">
        <v>493</v>
      </c>
      <c r="C61" s="29" t="s">
        <v>494</v>
      </c>
      <c r="D61" s="7">
        <v>61</v>
      </c>
      <c r="G61" t="str">
        <f t="shared" ca="1" si="0"/>
        <v>Synonym von «kennen»?</v>
      </c>
      <c r="H61" t="str">
        <f t="shared" ca="1" si="1"/>
        <v>wissen</v>
      </c>
      <c r="I61" t="s">
        <v>894</v>
      </c>
    </row>
    <row r="62" spans="2:9" ht="17.25" customHeight="1" x14ac:dyDescent="0.2">
      <c r="B62" s="29" t="s">
        <v>495</v>
      </c>
      <c r="C62" s="29" t="s">
        <v>496</v>
      </c>
      <c r="D62" s="7">
        <v>62</v>
      </c>
      <c r="G62" t="str">
        <f t="shared" ca="1" si="0"/>
        <v>Synonym von «leugnen»?</v>
      </c>
      <c r="H62" t="str">
        <f t="shared" ca="1" si="1"/>
        <v>verneinen</v>
      </c>
      <c r="I62" t="s">
        <v>894</v>
      </c>
    </row>
    <row r="63" spans="2:9" ht="17.25" customHeight="1" x14ac:dyDescent="0.2">
      <c r="B63" s="29" t="s">
        <v>497</v>
      </c>
      <c r="C63" s="29" t="s">
        <v>498</v>
      </c>
      <c r="D63" s="7">
        <v>63</v>
      </c>
      <c r="G63" t="str">
        <f t="shared" ca="1" si="0"/>
        <v>Synonym von «verweigern»?</v>
      </c>
      <c r="H63" t="str">
        <f t="shared" ca="1" si="1"/>
        <v>abschlagen</v>
      </c>
      <c r="I63" t="s">
        <v>894</v>
      </c>
    </row>
    <row r="64" spans="2:9" ht="17.25" customHeight="1" x14ac:dyDescent="0.2">
      <c r="B64" s="29" t="s">
        <v>499</v>
      </c>
      <c r="C64" s="29" t="s">
        <v>500</v>
      </c>
      <c r="D64" s="7">
        <v>64</v>
      </c>
      <c r="G64" t="str">
        <f t="shared" ca="1" si="0"/>
        <v>Synonym von «fortfahren»?</v>
      </c>
      <c r="H64" t="str">
        <f t="shared" ca="1" si="1"/>
        <v>fortsetzen</v>
      </c>
      <c r="I64" t="s">
        <v>894</v>
      </c>
    </row>
    <row r="65" spans="2:9" ht="17.25" customHeight="1" x14ac:dyDescent="0.2">
      <c r="B65" s="29" t="s">
        <v>501</v>
      </c>
      <c r="C65" s="29" t="s">
        <v>502</v>
      </c>
      <c r="D65" s="7">
        <v>65</v>
      </c>
      <c r="G65" t="str">
        <f t="shared" ca="1" si="0"/>
        <v>Synonym von «tun»?</v>
      </c>
      <c r="H65" t="str">
        <f t="shared" ca="1" si="1"/>
        <v>machen</v>
      </c>
      <c r="I65" t="s">
        <v>894</v>
      </c>
    </row>
    <row r="66" spans="2:9" ht="17.25" customHeight="1" x14ac:dyDescent="0.2">
      <c r="B66" s="29" t="s">
        <v>503</v>
      </c>
      <c r="C66" s="29" t="s">
        <v>504</v>
      </c>
      <c r="D66" s="7">
        <v>66</v>
      </c>
      <c r="G66" t="str">
        <f t="shared" ref="G66:G72" ca="1" si="2">CONCATENATE("Synonym von «",INDIRECT("B"&amp;MATCH(SMALL(D$1:D$72,ROW()),D$1:D$72,0)),"»?")</f>
        <v>Synonym von «erbrechen»?</v>
      </c>
      <c r="H66" t="str">
        <f t="shared" ref="H66:H72" ca="1" si="3">INDIRECT("c"&amp;MATCH(SMALL(D$1:D$72,ROW()),D$1:D$72,0))</f>
        <v>kotzen</v>
      </c>
      <c r="I66" t="s">
        <v>894</v>
      </c>
    </row>
    <row r="67" spans="2:9" ht="17.25" customHeight="1" x14ac:dyDescent="0.2">
      <c r="B67" s="29" t="s">
        <v>505</v>
      </c>
      <c r="C67" s="29" t="s">
        <v>506</v>
      </c>
      <c r="D67" s="7">
        <v>67</v>
      </c>
      <c r="G67" t="str">
        <f t="shared" ca="1" si="2"/>
        <v>Synonym von «kleckern»?</v>
      </c>
      <c r="H67" t="str">
        <f t="shared" ca="1" si="3"/>
        <v>Flecken machen</v>
      </c>
      <c r="I67" t="s">
        <v>894</v>
      </c>
    </row>
    <row r="68" spans="2:9" ht="17.25" customHeight="1" x14ac:dyDescent="0.2">
      <c r="B68" s="29" t="s">
        <v>507</v>
      </c>
      <c r="C68" s="29" t="s">
        <v>508</v>
      </c>
      <c r="D68" s="7">
        <v>68</v>
      </c>
      <c r="G68" t="str">
        <f t="shared" ca="1" si="2"/>
        <v>Synonym von «rotieren»?</v>
      </c>
      <c r="H68" t="str">
        <f t="shared" ca="1" si="3"/>
        <v>drehen</v>
      </c>
      <c r="I68" t="s">
        <v>894</v>
      </c>
    </row>
    <row r="69" spans="2:9" ht="17.25" customHeight="1" x14ac:dyDescent="0.2">
      <c r="B69" s="29" t="s">
        <v>509</v>
      </c>
      <c r="C69" s="29" t="s">
        <v>510</v>
      </c>
      <c r="D69" s="7">
        <v>69</v>
      </c>
      <c r="G69" t="str">
        <f t="shared" ca="1" si="2"/>
        <v>Synonym von «Gras schneiden»?</v>
      </c>
      <c r="H69" t="str">
        <f t="shared" ca="1" si="3"/>
        <v>mähen</v>
      </c>
      <c r="I69" t="s">
        <v>894</v>
      </c>
    </row>
    <row r="70" spans="2:9" ht="17.25" customHeight="1" x14ac:dyDescent="0.2">
      <c r="B70" s="29" t="s">
        <v>511</v>
      </c>
      <c r="C70" s="29" t="s">
        <v>512</v>
      </c>
      <c r="D70" s="7">
        <v>70</v>
      </c>
      <c r="G70" t="str">
        <f t="shared" ca="1" si="2"/>
        <v>Synonym von «lamentieren»?</v>
      </c>
      <c r="H70" t="str">
        <f t="shared" ca="1" si="3"/>
        <v>jammern</v>
      </c>
      <c r="I70" t="s">
        <v>894</v>
      </c>
    </row>
    <row r="71" spans="2:9" ht="17.25" customHeight="1" x14ac:dyDescent="0.2">
      <c r="B71" s="29" t="s">
        <v>513</v>
      </c>
      <c r="C71" s="29" t="s">
        <v>514</v>
      </c>
      <c r="D71" s="7">
        <v>71</v>
      </c>
      <c r="G71" t="str">
        <f t="shared" ca="1" si="2"/>
        <v>Synonym von «fluchen»?</v>
      </c>
      <c r="H71" t="str">
        <f t="shared" ca="1" si="3"/>
        <v>ausrufen</v>
      </c>
      <c r="I71" t="s">
        <v>894</v>
      </c>
    </row>
    <row r="72" spans="2:9" ht="17.25" customHeight="1" x14ac:dyDescent="0.2">
      <c r="B72" s="29" t="s">
        <v>515</v>
      </c>
      <c r="C72" s="29" t="s">
        <v>516</v>
      </c>
      <c r="D72" s="7">
        <v>72</v>
      </c>
      <c r="G72" t="str">
        <f t="shared" ca="1" si="2"/>
        <v>Synonym von «spenden»?</v>
      </c>
      <c r="H72" t="str">
        <f t="shared" ca="1" si="3"/>
        <v>geben</v>
      </c>
      <c r="I72" t="s">
        <v>894</v>
      </c>
    </row>
    <row r="84" spans="2:5" ht="17.25" customHeight="1" x14ac:dyDescent="0.2">
      <c r="B84" s="20"/>
      <c r="C84" s="20"/>
      <c r="D84" s="20"/>
      <c r="E84" s="5"/>
    </row>
  </sheetData>
  <pageMargins left="0.78740157499999996" right="0.78740157499999996" top="0.984251969" bottom="0.984251969" header="0.4921259845" footer="0.492125984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opLeftCell="A67" workbookViewId="0">
      <selection activeCell="C43" sqref="C43"/>
    </sheetView>
  </sheetViews>
  <sheetFormatPr baseColWidth="10" defaultColWidth="10.85546875" defaultRowHeight="17.25" customHeight="1" x14ac:dyDescent="0.2"/>
  <cols>
    <col min="1" max="1" width="11.42578125" customWidth="1"/>
    <col min="2" max="2" width="26.28515625" customWidth="1"/>
    <col min="3" max="3" width="65.28515625" customWidth="1"/>
    <col min="4" max="4" width="10.85546875" style="64"/>
    <col min="5" max="6" width="10.85546875" style="48"/>
    <col min="7" max="7" width="26.140625" style="48" customWidth="1"/>
    <col min="8" max="8" width="27.42578125" style="48" customWidth="1"/>
    <col min="9" max="16384" width="10.85546875" style="48"/>
  </cols>
  <sheetData>
    <row r="1" spans="1:10" ht="17.25" customHeight="1" x14ac:dyDescent="0.2">
      <c r="A1">
        <v>1</v>
      </c>
      <c r="B1" t="s">
        <v>1337</v>
      </c>
      <c r="C1" s="150" t="s">
        <v>1570</v>
      </c>
      <c r="D1" s="64">
        <f t="shared" ref="D1:D64" ca="1" si="0">RANDBETWEEN(1,20000)</f>
        <v>17434</v>
      </c>
      <c r="E1" s="48" t="s">
        <v>1335</v>
      </c>
      <c r="G1" s="48" t="str">
        <f ca="1">INDIRECT("B"&amp;MATCH(SMALL(D$1:D$72,ROW()),D$1:D$72,0))</f>
        <v xml:space="preserve">inwieweit </v>
      </c>
      <c r="H1" s="48" t="str">
        <f ca="1">INDIRECT("c"&amp;MATCH(SMALL(D$1:D$72,ROW()),D$1:D$72,0))</f>
        <v>(Trennung und in-wie-weit)</v>
      </c>
      <c r="I1" s="48" t="str">
        <f>E1</f>
        <v>DE</v>
      </c>
      <c r="J1" s="48" t="str">
        <f>CONCATENATE(I1," ",A1)</f>
        <v>DE 1</v>
      </c>
    </row>
    <row r="2" spans="1:10" ht="17.25" customHeight="1" x14ac:dyDescent="0.2">
      <c r="A2">
        <v>2</v>
      </c>
      <c r="B2" t="s">
        <v>1338</v>
      </c>
      <c r="C2" t="s">
        <v>1339</v>
      </c>
      <c r="D2" s="64">
        <f t="shared" ca="1" si="0"/>
        <v>16944</v>
      </c>
      <c r="E2" s="48" t="s">
        <v>1335</v>
      </c>
      <c r="G2" s="48" t="str">
        <f t="shared" ref="G2:G65" ca="1" si="1">INDIRECT("B"&amp;MATCH(SMALL(D$1:D$72,ROW()),D$1:D$72,0))</f>
        <v xml:space="preserve">Disposition </v>
      </c>
      <c r="H2" s="48" t="str">
        <f t="shared" ref="H2:H65" ca="1" si="2">INDIRECT("c"&amp;MATCH(SMALL(D$1:D$72,ROW()),D$1:D$72,0))</f>
        <v>(Möglicher Fehler bei Disposizion)</v>
      </c>
      <c r="I2" s="48" t="str">
        <f t="shared" ref="I2:I65" si="3">E2</f>
        <v>DE</v>
      </c>
      <c r="J2" s="48" t="str">
        <f t="shared" ref="J2:J65" si="4">CONCATENATE(I2," ",A2)</f>
        <v>DE 2</v>
      </c>
    </row>
    <row r="3" spans="1:10" ht="17.25" customHeight="1" x14ac:dyDescent="0.2">
      <c r="A3">
        <v>3</v>
      </c>
      <c r="B3" t="s">
        <v>1340</v>
      </c>
      <c r="C3" t="s">
        <v>1341</v>
      </c>
      <c r="D3" s="64">
        <f t="shared" ca="1" si="0"/>
        <v>14337</v>
      </c>
      <c r="E3" s="48" t="s">
        <v>1335</v>
      </c>
      <c r="G3" s="48" t="str">
        <f t="shared" ca="1" si="1"/>
        <v xml:space="preserve">dankeschön </v>
      </c>
      <c r="H3" s="48" t="str">
        <f t="shared" ca="1" si="2"/>
        <v>(wird immer zusammengeschrieben, Fehler bei Trennung)</v>
      </c>
      <c r="I3" s="48" t="str">
        <f t="shared" si="3"/>
        <v>DE</v>
      </c>
      <c r="J3" s="48" t="str">
        <f t="shared" si="4"/>
        <v>DE 3</v>
      </c>
    </row>
    <row r="4" spans="1:10" ht="17.25" customHeight="1" x14ac:dyDescent="0.2">
      <c r="A4">
        <v>4</v>
      </c>
      <c r="B4" t="s">
        <v>1342</v>
      </c>
      <c r="C4" t="s">
        <v>1341</v>
      </c>
      <c r="D4" s="64">
        <f t="shared" ca="1" si="0"/>
        <v>920</v>
      </c>
      <c r="E4" s="48" t="s">
        <v>1335</v>
      </c>
      <c r="G4" s="48" t="str">
        <f t="shared" ca="1" si="1"/>
        <v xml:space="preserve">zugutekommen </v>
      </c>
      <c r="H4" s="48" t="str">
        <f t="shared" ca="1" si="2"/>
        <v>(Worttrennung)</v>
      </c>
      <c r="I4" s="48" t="str">
        <f t="shared" si="3"/>
        <v>DE</v>
      </c>
      <c r="J4" s="48" t="str">
        <f t="shared" si="4"/>
        <v>DE 4</v>
      </c>
    </row>
    <row r="5" spans="1:10" ht="17.25" customHeight="1" x14ac:dyDescent="0.2">
      <c r="A5">
        <v>5</v>
      </c>
      <c r="B5" t="s">
        <v>1343</v>
      </c>
      <c r="C5" t="s">
        <v>1344</v>
      </c>
      <c r="D5" s="64">
        <f t="shared" ca="1" si="0"/>
        <v>7111</v>
      </c>
      <c r="E5" s="48" t="s">
        <v>1335</v>
      </c>
      <c r="G5" s="48" t="str">
        <f t="shared" ca="1" si="1"/>
        <v>aufgrund dessen</v>
      </c>
      <c r="H5" s="48" t="str">
        <f t="shared" ca="1" si="2"/>
        <v>(Trennung)</v>
      </c>
      <c r="I5" s="48" t="str">
        <f t="shared" si="3"/>
        <v>DE</v>
      </c>
      <c r="J5" s="48" t="str">
        <f t="shared" si="4"/>
        <v>DE 5</v>
      </c>
    </row>
    <row r="6" spans="1:10" ht="17.25" customHeight="1" x14ac:dyDescent="0.2">
      <c r="A6">
        <v>6</v>
      </c>
      <c r="B6" t="s">
        <v>1345</v>
      </c>
      <c r="C6" t="s">
        <v>1346</v>
      </c>
      <c r="D6" s="64">
        <f t="shared" ca="1" si="0"/>
        <v>16395</v>
      </c>
      <c r="E6" s="48" t="s">
        <v>1335</v>
      </c>
      <c r="G6" s="48" t="str">
        <f t="shared" ca="1" si="1"/>
        <v xml:space="preserve">gegebenenfalls </v>
      </c>
      <c r="H6" s="48" t="str">
        <f t="shared" ca="1" si="2"/>
        <v>(Fehler bei Worttrennung)</v>
      </c>
      <c r="I6" s="48" t="str">
        <f t="shared" si="3"/>
        <v>DE</v>
      </c>
      <c r="J6" s="48" t="str">
        <f t="shared" si="4"/>
        <v>DE 6</v>
      </c>
    </row>
    <row r="7" spans="1:10" ht="17.25" customHeight="1" x14ac:dyDescent="0.2">
      <c r="A7">
        <v>7</v>
      </c>
      <c r="B7" t="s">
        <v>1347</v>
      </c>
      <c r="C7" t="s">
        <v>1348</v>
      </c>
      <c r="D7" s="64">
        <f t="shared" ca="1" si="0"/>
        <v>4152</v>
      </c>
      <c r="E7" s="48" t="s">
        <v>1335</v>
      </c>
      <c r="G7" s="48" t="str">
        <f t="shared" ca="1" si="1"/>
        <v xml:space="preserve">selbstständig </v>
      </c>
      <c r="H7" s="48" t="str">
        <f t="shared" ca="1" si="2"/>
        <v>(die Buchstaben st sind in der Aussprache kaum zu hören)</v>
      </c>
      <c r="I7" s="48" t="str">
        <f t="shared" si="3"/>
        <v>DE</v>
      </c>
      <c r="J7" s="48" t="str">
        <f t="shared" si="4"/>
        <v>DE 7</v>
      </c>
    </row>
    <row r="8" spans="1:10" ht="17.25" customHeight="1" x14ac:dyDescent="0.2">
      <c r="A8">
        <v>8</v>
      </c>
      <c r="B8" t="s">
        <v>1349</v>
      </c>
      <c r="C8" t="s">
        <v>1451</v>
      </c>
      <c r="D8" s="64">
        <f t="shared" ca="1" si="0"/>
        <v>15765</v>
      </c>
      <c r="E8" s="48" t="s">
        <v>1335</v>
      </c>
      <c r="G8" s="48" t="str">
        <f t="shared" ca="1" si="1"/>
        <v xml:space="preserve">stringent </v>
      </c>
      <c r="H8" s="48" t="str">
        <f t="shared" ca="1" si="2"/>
        <v>(Fehler-Möglichkeit s(ch)tringet und stringend zu schreiben)</v>
      </c>
      <c r="I8" s="48" t="str">
        <f t="shared" si="3"/>
        <v>DE</v>
      </c>
      <c r="J8" s="48" t="str">
        <f t="shared" si="4"/>
        <v>DE 8</v>
      </c>
    </row>
    <row r="9" spans="1:10" ht="17.25" customHeight="1" x14ac:dyDescent="0.2">
      <c r="A9">
        <v>9</v>
      </c>
      <c r="B9" t="s">
        <v>1625</v>
      </c>
      <c r="C9" t="s">
        <v>1350</v>
      </c>
      <c r="D9" s="64">
        <f t="shared" ca="1" si="0"/>
        <v>17174</v>
      </c>
      <c r="E9" s="48" t="s">
        <v>1335</v>
      </c>
      <c r="G9" s="48" t="str">
        <f t="shared" ca="1" si="1"/>
        <v xml:space="preserve">im Wesentlichen </v>
      </c>
      <c r="H9" s="48" t="str">
        <f t="shared" ca="1" si="2"/>
        <v>(Fehler bei Kleinschreibung, in dem Wesentlichen)</v>
      </c>
      <c r="I9" s="48" t="str">
        <f t="shared" si="3"/>
        <v>DE</v>
      </c>
      <c r="J9" s="48" t="str">
        <f t="shared" si="4"/>
        <v>DE 9</v>
      </c>
    </row>
    <row r="10" spans="1:10" ht="17.25" customHeight="1" x14ac:dyDescent="0.2">
      <c r="A10">
        <v>10</v>
      </c>
      <c r="B10" t="s">
        <v>1620</v>
      </c>
      <c r="C10" t="s">
        <v>1350</v>
      </c>
      <c r="D10" s="64">
        <f t="shared" ca="1" si="0"/>
        <v>473</v>
      </c>
      <c r="E10" s="48" t="s">
        <v>1335</v>
      </c>
      <c r="G10" s="48" t="str">
        <f t="shared" ca="1" si="1"/>
        <v xml:space="preserve">Interesse </v>
      </c>
      <c r="H10" s="48" t="str">
        <f t="shared" ca="1" si="2"/>
        <v>(Doppeltes s, ergibt sich auch dem Latein: inter esse)</v>
      </c>
      <c r="I10" s="48" t="str">
        <f t="shared" si="3"/>
        <v>DE</v>
      </c>
      <c r="J10" s="48" t="str">
        <f t="shared" si="4"/>
        <v>DE 10</v>
      </c>
    </row>
    <row r="11" spans="1:10" ht="17.25" customHeight="1" x14ac:dyDescent="0.2">
      <c r="A11">
        <v>11</v>
      </c>
      <c r="B11" t="s">
        <v>1351</v>
      </c>
      <c r="C11" t="s">
        <v>1341</v>
      </c>
      <c r="D11" s="64">
        <f t="shared" ca="1" si="0"/>
        <v>19437</v>
      </c>
      <c r="E11" s="48" t="s">
        <v>1335</v>
      </c>
      <c r="G11" s="48" t="str">
        <f t="shared" ca="1" si="1"/>
        <v xml:space="preserve">des Weiteren </v>
      </c>
      <c r="H11" s="48" t="str">
        <f t="shared" ca="1" si="2"/>
        <v>(Grossschreibung und Trennung)</v>
      </c>
      <c r="I11" s="48" t="str">
        <f t="shared" si="3"/>
        <v>DE</v>
      </c>
      <c r="J11" s="48" t="str">
        <f t="shared" si="4"/>
        <v>DE 11</v>
      </c>
    </row>
    <row r="12" spans="1:10" ht="17.25" customHeight="1" x14ac:dyDescent="0.2">
      <c r="A12">
        <v>12</v>
      </c>
      <c r="B12" t="s">
        <v>1353</v>
      </c>
      <c r="C12" s="150" t="s">
        <v>1573</v>
      </c>
      <c r="D12" s="64">
        <f t="shared" ca="1" si="0"/>
        <v>9455</v>
      </c>
      <c r="E12" s="48" t="s">
        <v>1335</v>
      </c>
      <c r="G12" s="48" t="str">
        <f t="shared" ca="1" si="1"/>
        <v xml:space="preserve">Kommentar </v>
      </c>
      <c r="H12" s="48" t="str">
        <f t="shared" ca="1" si="2"/>
        <v>(Fehler wenn nur ein m)</v>
      </c>
      <c r="I12" s="48" t="str">
        <f t="shared" si="3"/>
        <v>DE</v>
      </c>
      <c r="J12" s="48" t="str">
        <f t="shared" si="4"/>
        <v>DE 12</v>
      </c>
    </row>
    <row r="13" spans="1:10" ht="17.25" customHeight="1" x14ac:dyDescent="0.2">
      <c r="A13">
        <v>13</v>
      </c>
      <c r="B13" t="s">
        <v>1354</v>
      </c>
      <c r="C13" t="s">
        <v>1452</v>
      </c>
      <c r="D13" s="64">
        <f t="shared" ca="1" si="0"/>
        <v>3401</v>
      </c>
      <c r="E13" s="48" t="s">
        <v>1335</v>
      </c>
      <c r="G13" s="48" t="str">
        <f t="shared" ca="1" si="1"/>
        <v xml:space="preserve">mithilfe </v>
      </c>
      <c r="H13" s="48" t="str">
        <f t="shared" ca="1" si="2"/>
        <v>(Worttrennung)</v>
      </c>
      <c r="I13" s="48" t="str">
        <f t="shared" si="3"/>
        <v>DE</v>
      </c>
      <c r="J13" s="48" t="str">
        <f t="shared" si="4"/>
        <v>DE 13</v>
      </c>
    </row>
    <row r="14" spans="1:10" ht="17.25" customHeight="1" x14ac:dyDescent="0.2">
      <c r="A14">
        <v>14</v>
      </c>
      <c r="B14" t="s">
        <v>1355</v>
      </c>
      <c r="C14" t="s">
        <v>1356</v>
      </c>
      <c r="D14" s="64">
        <f t="shared" ca="1" si="0"/>
        <v>445</v>
      </c>
      <c r="E14" s="48" t="s">
        <v>1335</v>
      </c>
      <c r="G14" s="48" t="str">
        <f t="shared" ca="1" si="1"/>
        <v>Präsident</v>
      </c>
      <c r="H14" s="48" t="str">
        <f t="shared" ca="1" si="2"/>
        <v>(nicht President, ä/e)</v>
      </c>
      <c r="I14" s="48" t="str">
        <f t="shared" si="3"/>
        <v>DE</v>
      </c>
      <c r="J14" s="48" t="str">
        <f t="shared" si="4"/>
        <v>DE 14</v>
      </c>
    </row>
    <row r="15" spans="1:10" ht="17.25" customHeight="1" x14ac:dyDescent="0.2">
      <c r="A15">
        <v>15</v>
      </c>
      <c r="B15" t="s">
        <v>1357</v>
      </c>
      <c r="C15" s="150" t="s">
        <v>1571</v>
      </c>
      <c r="D15" s="64">
        <f t="shared" ca="1" si="0"/>
        <v>9122</v>
      </c>
      <c r="E15" s="48" t="s">
        <v>1335</v>
      </c>
      <c r="G15" s="48" t="str">
        <f t="shared" ca="1" si="1"/>
        <v xml:space="preserve">Bezug nehmend </v>
      </c>
      <c r="H15" s="48" t="str">
        <f t="shared" ca="1" si="2"/>
        <v>(Trennung und ein stummes h)</v>
      </c>
      <c r="I15" s="48" t="str">
        <f t="shared" si="3"/>
        <v>DE</v>
      </c>
      <c r="J15" s="48" t="str">
        <f t="shared" si="4"/>
        <v>DE 15</v>
      </c>
    </row>
    <row r="16" spans="1:10" ht="17.25" customHeight="1" x14ac:dyDescent="0.2">
      <c r="A16">
        <v>16</v>
      </c>
      <c r="B16" t="s">
        <v>1358</v>
      </c>
      <c r="C16" t="s">
        <v>1359</v>
      </c>
      <c r="D16" s="64">
        <f t="shared" ca="1" si="0"/>
        <v>9206</v>
      </c>
      <c r="E16" s="48" t="s">
        <v>1335</v>
      </c>
      <c r="G16" s="48" t="str">
        <f t="shared" ca="1" si="1"/>
        <v xml:space="preserve">willkommen </v>
      </c>
      <c r="H16" s="48" t="str">
        <f t="shared" ca="1" si="2"/>
        <v>(die Begrüssung wird häufig fälschlicherweise gross geschrieben)</v>
      </c>
      <c r="I16" s="48" t="str">
        <f t="shared" si="3"/>
        <v>DE</v>
      </c>
      <c r="J16" s="48" t="str">
        <f t="shared" si="4"/>
        <v>DE 16</v>
      </c>
    </row>
    <row r="17" spans="1:10" ht="17.25" customHeight="1" x14ac:dyDescent="0.2">
      <c r="A17">
        <v>17</v>
      </c>
      <c r="B17" t="s">
        <v>1360</v>
      </c>
      <c r="C17" t="s">
        <v>1361</v>
      </c>
      <c r="D17" s="64">
        <f t="shared" ca="1" si="0"/>
        <v>15487</v>
      </c>
      <c r="E17" s="48" t="s">
        <v>1335</v>
      </c>
      <c r="G17" s="48" t="str">
        <f t="shared" ca="1" si="1"/>
        <v xml:space="preserve">Laptop </v>
      </c>
      <c r="H17" s="48" t="str">
        <f t="shared" ca="1" si="2"/>
        <v>(Worttrennung, ein adaptiertes Wort)</v>
      </c>
      <c r="I17" s="48" t="str">
        <f t="shared" si="3"/>
        <v>DE</v>
      </c>
      <c r="J17" s="48" t="str">
        <f t="shared" si="4"/>
        <v>DE 17</v>
      </c>
    </row>
    <row r="18" spans="1:10" ht="17.25" customHeight="1" x14ac:dyDescent="0.2">
      <c r="A18">
        <v>18</v>
      </c>
      <c r="B18" t="s">
        <v>1362</v>
      </c>
      <c r="C18" t="s">
        <v>1363</v>
      </c>
      <c r="D18" s="64">
        <f t="shared" ca="1" si="0"/>
        <v>7319</v>
      </c>
      <c r="E18" s="48" t="s">
        <v>1335</v>
      </c>
      <c r="G18" s="48" t="str">
        <f t="shared" ca="1" si="1"/>
        <v>kognitiv</v>
      </c>
      <c r="H18" s="48" t="str">
        <f t="shared" ca="1" si="2"/>
        <v>(Unterscheidung zwischen einem v und einem f am Ende)</v>
      </c>
      <c r="I18" s="48" t="str">
        <f t="shared" si="3"/>
        <v>DE</v>
      </c>
      <c r="J18" s="48" t="str">
        <f t="shared" si="4"/>
        <v>DE 18</v>
      </c>
    </row>
    <row r="19" spans="1:10" ht="17.25" customHeight="1" x14ac:dyDescent="0.2">
      <c r="A19">
        <v>19</v>
      </c>
      <c r="B19" t="s">
        <v>1364</v>
      </c>
      <c r="C19" t="s">
        <v>1365</v>
      </c>
      <c r="D19" s="64">
        <f t="shared" ca="1" si="0"/>
        <v>6842</v>
      </c>
      <c r="E19" s="48" t="s">
        <v>1335</v>
      </c>
      <c r="G19" s="48" t="str">
        <f t="shared" ca="1" si="1"/>
        <v xml:space="preserve">Event </v>
      </c>
      <c r="H19" s="48" t="str">
        <f t="shared" ca="1" si="2"/>
        <v>(Wird manchmal Ewent geschrieben, ist aber falsch)</v>
      </c>
      <c r="I19" s="48" t="str">
        <f t="shared" si="3"/>
        <v>DE</v>
      </c>
      <c r="J19" s="48" t="str">
        <f t="shared" si="4"/>
        <v>DE 19</v>
      </c>
    </row>
    <row r="20" spans="1:10" ht="17.25" customHeight="1" x14ac:dyDescent="0.2">
      <c r="A20">
        <v>20</v>
      </c>
      <c r="B20" t="s">
        <v>1366</v>
      </c>
      <c r="C20" t="s">
        <v>1367</v>
      </c>
      <c r="D20" s="64">
        <f t="shared" ca="1" si="0"/>
        <v>7423</v>
      </c>
      <c r="E20" s="48" t="s">
        <v>1335</v>
      </c>
      <c r="G20" s="48" t="str">
        <f t="shared" ca="1" si="1"/>
        <v xml:space="preserve">im Voraus </v>
      </c>
      <c r="H20" s="48" t="str">
        <f t="shared" ca="1" si="2"/>
        <v>(vielleicht wegen F?)</v>
      </c>
      <c r="I20" s="48" t="str">
        <f t="shared" si="3"/>
        <v>DE</v>
      </c>
      <c r="J20" s="48" t="str">
        <f t="shared" si="4"/>
        <v>DE 20</v>
      </c>
    </row>
    <row r="21" spans="1:10" ht="17.25" customHeight="1" x14ac:dyDescent="0.2">
      <c r="A21">
        <v>21</v>
      </c>
      <c r="B21" t="s">
        <v>1368</v>
      </c>
      <c r="C21" t="s">
        <v>1369</v>
      </c>
      <c r="D21" s="64">
        <f t="shared" ca="1" si="0"/>
        <v>1261</v>
      </c>
      <c r="E21" s="48" t="s">
        <v>1335</v>
      </c>
      <c r="G21" s="48" t="str">
        <f t="shared" ca="1" si="1"/>
        <v xml:space="preserve">aufrechterhalten </v>
      </c>
      <c r="H21" s="48" t="str">
        <f t="shared" ca="1" si="2"/>
        <v>(Fehler bei Trennung: aufrecht erhalten)</v>
      </c>
      <c r="I21" s="48" t="str">
        <f t="shared" si="3"/>
        <v>DE</v>
      </c>
      <c r="J21" s="48" t="str">
        <f t="shared" si="4"/>
        <v>DE 21</v>
      </c>
    </row>
    <row r="22" spans="1:10" ht="17.25" customHeight="1" x14ac:dyDescent="0.2">
      <c r="A22">
        <v>22</v>
      </c>
      <c r="B22" t="s">
        <v>1370</v>
      </c>
      <c r="C22" t="s">
        <v>1371</v>
      </c>
      <c r="D22" s="64">
        <f t="shared" ca="1" si="0"/>
        <v>14336</v>
      </c>
      <c r="E22" s="48" t="s">
        <v>1335</v>
      </c>
      <c r="G22" s="48" t="str">
        <f t="shared" ca="1" si="1"/>
        <v xml:space="preserve">Know-how </v>
      </c>
      <c r="H22" s="48" t="str">
        <f t="shared" ca="1" si="2"/>
        <v>(Grossschreibung und Bindestrich)</v>
      </c>
      <c r="I22" s="48" t="str">
        <f t="shared" si="3"/>
        <v>DE</v>
      </c>
      <c r="J22" s="48" t="str">
        <f t="shared" si="4"/>
        <v>DE 22</v>
      </c>
    </row>
    <row r="23" spans="1:10" ht="17.25" customHeight="1" x14ac:dyDescent="0.2">
      <c r="A23">
        <v>23</v>
      </c>
      <c r="B23" t="s">
        <v>1372</v>
      </c>
      <c r="C23" t="s">
        <v>1453</v>
      </c>
      <c r="D23" s="64">
        <f t="shared" ca="1" si="0"/>
        <v>11000</v>
      </c>
      <c r="E23" s="48" t="s">
        <v>1335</v>
      </c>
      <c r="G23" s="48" t="str">
        <f t="shared" ca="1" si="1"/>
        <v xml:space="preserve">essenziell </v>
      </c>
      <c r="H23" s="48" t="str">
        <f t="shared" ca="1" si="2"/>
        <v>(doppeltes s und doppeltes ll und dazu ein z anstatt t)</v>
      </c>
      <c r="I23" s="48" t="str">
        <f t="shared" si="3"/>
        <v>DE</v>
      </c>
      <c r="J23" s="48" t="str">
        <f t="shared" si="4"/>
        <v>DE 23</v>
      </c>
    </row>
    <row r="24" spans="1:10" ht="17.25" customHeight="1" x14ac:dyDescent="0.2">
      <c r="A24">
        <v>24</v>
      </c>
      <c r="B24" t="s">
        <v>1375</v>
      </c>
      <c r="C24" t="s">
        <v>1376</v>
      </c>
      <c r="D24" s="64">
        <f t="shared" ca="1" si="0"/>
        <v>7004</v>
      </c>
      <c r="E24" s="48" t="s">
        <v>1335</v>
      </c>
      <c r="G24" s="48" t="str">
        <f t="shared" ca="1" si="1"/>
        <v>extrovertiert</v>
      </c>
      <c r="H24" s="48" t="str">
        <f t="shared" ca="1" si="2"/>
        <v>(Mögliche Fehler e(ks)trovertiert oder extrowertiert)</v>
      </c>
      <c r="I24" s="48" t="str">
        <f t="shared" si="3"/>
        <v>DE</v>
      </c>
      <c r="J24" s="48" t="str">
        <f t="shared" si="4"/>
        <v>DE 24</v>
      </c>
    </row>
    <row r="25" spans="1:10" ht="17.25" customHeight="1" x14ac:dyDescent="0.2">
      <c r="A25">
        <v>25</v>
      </c>
      <c r="B25" t="s">
        <v>1373</v>
      </c>
      <c r="C25" t="s">
        <v>1374</v>
      </c>
      <c r="D25" s="64">
        <f t="shared" ca="1" si="0"/>
        <v>3180</v>
      </c>
      <c r="E25" s="48" t="s">
        <v>1335</v>
      </c>
      <c r="G25" s="48" t="str">
        <f t="shared" ca="1" si="1"/>
        <v xml:space="preserve">nichtsdestotrotz </v>
      </c>
      <c r="H25" s="48" t="str">
        <f t="shared" ca="1" si="2"/>
        <v>(nicht trennen)</v>
      </c>
      <c r="I25" s="48" t="str">
        <f t="shared" si="3"/>
        <v>DE</v>
      </c>
      <c r="J25" s="48" t="str">
        <f t="shared" si="4"/>
        <v>DE 25</v>
      </c>
    </row>
    <row r="26" spans="1:10" ht="17.25" customHeight="1" x14ac:dyDescent="0.2">
      <c r="A26">
        <v>26</v>
      </c>
      <c r="B26" t="s">
        <v>1379</v>
      </c>
      <c r="C26" t="s">
        <v>1341</v>
      </c>
      <c r="D26" s="64">
        <f t="shared" ca="1" si="0"/>
        <v>14802</v>
      </c>
      <c r="E26" s="48" t="s">
        <v>1335</v>
      </c>
      <c r="G26" s="48" t="str">
        <f t="shared" ca="1" si="1"/>
        <v xml:space="preserve">widerspiegeln </v>
      </c>
      <c r="H26" s="48" t="str">
        <f t="shared" ca="1" si="2"/>
        <v>(Gefahr wi(e)derspiegeln zu schreiben)</v>
      </c>
      <c r="I26" s="48" t="str">
        <f t="shared" si="3"/>
        <v>DE</v>
      </c>
      <c r="J26" s="48" t="str">
        <f t="shared" si="4"/>
        <v>DE 26</v>
      </c>
    </row>
    <row r="27" spans="1:10" ht="17.25" customHeight="1" x14ac:dyDescent="0.2">
      <c r="A27">
        <v>27</v>
      </c>
      <c r="B27" t="s">
        <v>1377</v>
      </c>
      <c r="C27" t="s">
        <v>1378</v>
      </c>
      <c r="D27" s="64">
        <f t="shared" ca="1" si="0"/>
        <v>3204</v>
      </c>
      <c r="E27" s="48" t="s">
        <v>1335</v>
      </c>
      <c r="G27" s="48" t="str">
        <f t="shared" ca="1" si="1"/>
        <v xml:space="preserve">separat </v>
      </c>
      <c r="H27" s="48" t="str">
        <f t="shared" ca="1" si="2"/>
        <v>(p oder b und Kleinschreibung)</v>
      </c>
      <c r="I27" s="48" t="str">
        <f t="shared" si="3"/>
        <v>DE</v>
      </c>
      <c r="J27" s="48" t="str">
        <f t="shared" si="4"/>
        <v>DE 27</v>
      </c>
    </row>
    <row r="28" spans="1:10" ht="17.25" customHeight="1" x14ac:dyDescent="0.2">
      <c r="A28">
        <v>28</v>
      </c>
      <c r="B28" t="s">
        <v>1380</v>
      </c>
      <c r="C28" t="s">
        <v>1381</v>
      </c>
      <c r="D28" s="64">
        <f t="shared" ca="1" si="0"/>
        <v>256</v>
      </c>
      <c r="E28" s="48" t="s">
        <v>1335</v>
      </c>
      <c r="G28" s="48" t="str">
        <f t="shared" ca="1" si="1"/>
        <v xml:space="preserve">kennenlernen </v>
      </c>
      <c r="H28" s="48" t="str">
        <f t="shared" ca="1" si="2"/>
        <v>(möglicher Fehler bei Trennung)</v>
      </c>
      <c r="I28" s="48" t="str">
        <f t="shared" si="3"/>
        <v>DE</v>
      </c>
      <c r="J28" s="48" t="str">
        <f t="shared" si="4"/>
        <v>DE 28</v>
      </c>
    </row>
    <row r="29" spans="1:10" ht="17.25" customHeight="1" x14ac:dyDescent="0.2">
      <c r="A29">
        <v>29</v>
      </c>
      <c r="B29" t="s">
        <v>1382</v>
      </c>
      <c r="C29" t="s">
        <v>1459</v>
      </c>
      <c r="D29" s="64">
        <f t="shared" ca="1" si="0"/>
        <v>12812</v>
      </c>
      <c r="E29" s="48" t="s">
        <v>1335</v>
      </c>
      <c r="G29" s="48" t="str">
        <f t="shared" ca="1" si="1"/>
        <v xml:space="preserve">konstatieren </v>
      </c>
      <c r="H29" s="48" t="str">
        <f t="shared" ca="1" si="2"/>
        <v>(häufig wird unnötig ein zweites n nach dem a geschrieben)</v>
      </c>
      <c r="I29" s="48" t="str">
        <f t="shared" si="3"/>
        <v>DE</v>
      </c>
      <c r="J29" s="48" t="str">
        <f t="shared" si="4"/>
        <v>DE 29</v>
      </c>
    </row>
    <row r="30" spans="1:10" ht="17.25" customHeight="1" x14ac:dyDescent="0.2">
      <c r="A30">
        <v>30</v>
      </c>
      <c r="B30" t="s">
        <v>1383</v>
      </c>
      <c r="C30" t="s">
        <v>1384</v>
      </c>
      <c r="D30" s="64">
        <f t="shared" ca="1" si="0"/>
        <v>8505</v>
      </c>
      <c r="E30" s="48" t="s">
        <v>1335</v>
      </c>
      <c r="G30" s="48" t="str">
        <f t="shared" ca="1" si="1"/>
        <v xml:space="preserve">Mal </v>
      </c>
      <c r="H30" s="48" t="str">
        <f t="shared" ca="1" si="2"/>
        <v>(wird sehr sehr häufig fehlerhaft klein geschrieben)</v>
      </c>
      <c r="I30" s="48" t="str">
        <f t="shared" si="3"/>
        <v>DE</v>
      </c>
      <c r="J30" s="48" t="str">
        <f t="shared" si="4"/>
        <v>DE 30</v>
      </c>
    </row>
    <row r="31" spans="1:10" ht="17.25" customHeight="1" x14ac:dyDescent="0.2">
      <c r="A31">
        <v>31</v>
      </c>
      <c r="B31" t="s">
        <v>1385</v>
      </c>
      <c r="C31" t="s">
        <v>1454</v>
      </c>
      <c r="D31" s="64">
        <f t="shared" ca="1" si="0"/>
        <v>7299</v>
      </c>
      <c r="E31" s="48" t="s">
        <v>1335</v>
      </c>
      <c r="G31" s="48" t="str">
        <f t="shared" ca="1" si="1"/>
        <v xml:space="preserve">E-Mail </v>
      </c>
      <c r="H31" s="48" t="str">
        <f t="shared" ca="1" si="2"/>
        <v>(Grossschreibung von E und M, sowie Trennung mit (-))</v>
      </c>
      <c r="I31" s="48" t="str">
        <f t="shared" si="3"/>
        <v>DE</v>
      </c>
      <c r="J31" s="48" t="str">
        <f t="shared" si="4"/>
        <v>DE 31</v>
      </c>
    </row>
    <row r="32" spans="1:10" ht="17.25" customHeight="1" x14ac:dyDescent="0.2">
      <c r="A32">
        <v>32</v>
      </c>
      <c r="B32" t="s">
        <v>1386</v>
      </c>
      <c r="C32" t="s">
        <v>1387</v>
      </c>
      <c r="D32" s="64">
        <f t="shared" ca="1" si="0"/>
        <v>6465</v>
      </c>
      <c r="E32" s="48" t="s">
        <v>1335</v>
      </c>
      <c r="G32" s="48" t="str">
        <f t="shared" ca="1" si="1"/>
        <v xml:space="preserve">empirisch </v>
      </c>
      <c r="H32" s="48" t="str">
        <f t="shared" ca="1" si="2"/>
        <v>(Adjektiv, immer klein)</v>
      </c>
      <c r="I32" s="48" t="str">
        <f t="shared" si="3"/>
        <v>DE</v>
      </c>
      <c r="J32" s="48" t="str">
        <f t="shared" si="4"/>
        <v>DE 32</v>
      </c>
    </row>
    <row r="33" spans="1:10" ht="17.25" customHeight="1" x14ac:dyDescent="0.2">
      <c r="A33">
        <v>33</v>
      </c>
      <c r="B33" t="s">
        <v>1388</v>
      </c>
      <c r="C33" t="s">
        <v>1389</v>
      </c>
      <c r="D33" s="64">
        <f t="shared" ca="1" si="0"/>
        <v>3595</v>
      </c>
      <c r="E33" s="48" t="s">
        <v>1335</v>
      </c>
      <c r="G33" s="48" t="str">
        <f t="shared" ca="1" si="1"/>
        <v xml:space="preserve">dekadent </v>
      </c>
      <c r="H33" s="48" t="str">
        <f t="shared" ca="1" si="2"/>
        <v>(manchmal inkorrekt als Nomen identifiziert, ist Adjektiv)</v>
      </c>
      <c r="I33" s="48" t="str">
        <f t="shared" si="3"/>
        <v>DE</v>
      </c>
      <c r="J33" s="48" t="str">
        <f t="shared" si="4"/>
        <v>DE 33</v>
      </c>
    </row>
    <row r="34" spans="1:10" ht="17.25" customHeight="1" x14ac:dyDescent="0.2">
      <c r="A34">
        <v>34</v>
      </c>
      <c r="B34" t="s">
        <v>1390</v>
      </c>
      <c r="C34" t="s">
        <v>1391</v>
      </c>
      <c r="D34" s="64">
        <f t="shared" ca="1" si="0"/>
        <v>9091</v>
      </c>
      <c r="E34" s="48" t="s">
        <v>1335</v>
      </c>
      <c r="G34" s="48" t="str">
        <f t="shared" ca="1" si="1"/>
        <v xml:space="preserve">potenziell </v>
      </c>
      <c r="H34" s="48" t="str">
        <f t="shared" ca="1" si="2"/>
        <v>(wird häufig fälschlicherweise potentiell geschrieben)</v>
      </c>
      <c r="I34" s="48" t="str">
        <f t="shared" si="3"/>
        <v>DE</v>
      </c>
      <c r="J34" s="48" t="str">
        <f t="shared" si="4"/>
        <v>DE 34</v>
      </c>
    </row>
    <row r="35" spans="1:10" ht="17.25" customHeight="1" x14ac:dyDescent="0.2">
      <c r="A35">
        <v>35</v>
      </c>
      <c r="B35" t="s">
        <v>1394</v>
      </c>
      <c r="C35" t="s">
        <v>1395</v>
      </c>
      <c r="D35" s="64">
        <f t="shared" ca="1" si="0"/>
        <v>5911</v>
      </c>
      <c r="E35" s="48" t="s">
        <v>1335</v>
      </c>
      <c r="G35" s="48" t="str">
        <f t="shared" ca="1" si="1"/>
        <v xml:space="preserve">obsolet </v>
      </c>
      <c r="H35" s="48" t="str">
        <f t="shared" ca="1" si="2"/>
        <v>(p oder b)</v>
      </c>
      <c r="I35" s="48" t="str">
        <f t="shared" si="3"/>
        <v>DE</v>
      </c>
      <c r="J35" s="48" t="str">
        <f t="shared" si="4"/>
        <v>DE 35</v>
      </c>
    </row>
    <row r="36" spans="1:10" ht="17.25" customHeight="1" x14ac:dyDescent="0.2">
      <c r="A36">
        <v>36</v>
      </c>
      <c r="B36" t="s">
        <v>1396</v>
      </c>
      <c r="C36" t="s">
        <v>1397</v>
      </c>
      <c r="D36" s="64">
        <f t="shared" ca="1" si="0"/>
        <v>9114</v>
      </c>
      <c r="E36" s="48" t="s">
        <v>1335</v>
      </c>
      <c r="G36" s="48" t="str">
        <f t="shared" ca="1" si="1"/>
        <v>Maschine</v>
      </c>
      <c r="H36" s="48" t="str">
        <f t="shared" ca="1" si="2"/>
        <v>(Fremdwort: ohne "ie"))</v>
      </c>
      <c r="I36" s="48" t="str">
        <f t="shared" si="3"/>
        <v>DE</v>
      </c>
      <c r="J36" s="48" t="str">
        <f t="shared" si="4"/>
        <v>DE 36</v>
      </c>
    </row>
    <row r="37" spans="1:10" ht="17.25" customHeight="1" x14ac:dyDescent="0.2">
      <c r="A37">
        <v>37</v>
      </c>
      <c r="B37" t="s">
        <v>1626</v>
      </c>
      <c r="C37" t="s">
        <v>1627</v>
      </c>
      <c r="D37" s="64">
        <f t="shared" ca="1" si="0"/>
        <v>10924</v>
      </c>
      <c r="E37" s="48" t="s">
        <v>1335</v>
      </c>
      <c r="G37" s="48" t="str">
        <f t="shared" ca="1" si="1"/>
        <v xml:space="preserve">im Folgenden </v>
      </c>
      <c r="H37" s="48" t="str">
        <f t="shared" ca="1" si="2"/>
        <v>(Grossschreibung - in dem Folgenden)</v>
      </c>
      <c r="I37" s="48" t="str">
        <f t="shared" si="3"/>
        <v>DE</v>
      </c>
      <c r="J37" s="48" t="str">
        <f t="shared" si="4"/>
        <v>DE 37</v>
      </c>
    </row>
    <row r="38" spans="1:10" ht="17.25" customHeight="1" x14ac:dyDescent="0.2">
      <c r="A38">
        <v>38</v>
      </c>
      <c r="B38" t="s">
        <v>1398</v>
      </c>
      <c r="C38" t="s">
        <v>1628</v>
      </c>
      <c r="D38" s="64">
        <f t="shared" ca="1" si="0"/>
        <v>15270</v>
      </c>
      <c r="E38" s="48" t="s">
        <v>1335</v>
      </c>
      <c r="G38" s="48" t="str">
        <f t="shared" ca="1" si="1"/>
        <v xml:space="preserve">zurzeit </v>
      </c>
      <c r="H38" s="48" t="str">
        <f t="shared" ca="1" si="2"/>
        <v>(kaum hörbares r und Trennung)</v>
      </c>
      <c r="I38" s="48" t="str">
        <f t="shared" si="3"/>
        <v>DE</v>
      </c>
      <c r="J38" s="48" t="str">
        <f t="shared" si="4"/>
        <v>DE 38</v>
      </c>
    </row>
    <row r="39" spans="1:10" ht="17.25" customHeight="1" x14ac:dyDescent="0.2">
      <c r="A39">
        <v>39</v>
      </c>
      <c r="B39" t="s">
        <v>1399</v>
      </c>
      <c r="C39" t="s">
        <v>1352</v>
      </c>
      <c r="D39" s="64">
        <f t="shared" ca="1" si="0"/>
        <v>3942</v>
      </c>
      <c r="E39" s="48" t="s">
        <v>1335</v>
      </c>
      <c r="G39" s="48" t="str">
        <f t="shared" ca="1" si="1"/>
        <v xml:space="preserve">zustande kommen </v>
      </c>
      <c r="H39" s="48" t="str">
        <f t="shared" ca="1" si="2"/>
        <v>(Trennung zu-stande-kommen)</v>
      </c>
      <c r="I39" s="48" t="str">
        <f t="shared" si="3"/>
        <v>DE</v>
      </c>
      <c r="J39" s="48" t="str">
        <f t="shared" si="4"/>
        <v>DE 39</v>
      </c>
    </row>
    <row r="40" spans="1:10" ht="17.25" customHeight="1" x14ac:dyDescent="0.2">
      <c r="A40">
        <v>40</v>
      </c>
      <c r="B40" t="s">
        <v>1400</v>
      </c>
      <c r="C40" t="s">
        <v>1401</v>
      </c>
      <c r="D40" s="64">
        <f t="shared" ca="1" si="0"/>
        <v>15505</v>
      </c>
      <c r="E40" s="48" t="s">
        <v>1335</v>
      </c>
      <c r="G40" s="48" t="str">
        <f t="shared" ca="1" si="1"/>
        <v xml:space="preserve">nach Hause </v>
      </c>
      <c r="H40" s="48" t="str">
        <f t="shared" ca="1" si="2"/>
        <v>(Worttrennung und Grossschreibung)</v>
      </c>
      <c r="I40" s="48" t="str">
        <f t="shared" si="3"/>
        <v>DE</v>
      </c>
      <c r="J40" s="48" t="str">
        <f t="shared" si="4"/>
        <v>DE 40</v>
      </c>
    </row>
    <row r="41" spans="1:10" ht="17.25" customHeight="1" x14ac:dyDescent="0.2">
      <c r="A41">
        <v>41</v>
      </c>
      <c r="B41" t="s">
        <v>1402</v>
      </c>
      <c r="C41" t="s">
        <v>1455</v>
      </c>
      <c r="D41" s="64">
        <f t="shared" ca="1" si="0"/>
        <v>11281</v>
      </c>
      <c r="E41" s="48" t="s">
        <v>1335</v>
      </c>
      <c r="G41" s="48" t="str">
        <f t="shared" ca="1" si="1"/>
        <v xml:space="preserve">zugrunde liegen </v>
      </c>
      <c r="H41" s="48" t="str">
        <f t="shared" ca="1" si="2"/>
        <v>(Trennung)</v>
      </c>
      <c r="I41" s="48" t="str">
        <f t="shared" si="3"/>
        <v>DE</v>
      </c>
      <c r="J41" s="48" t="str">
        <f t="shared" si="4"/>
        <v>DE 41</v>
      </c>
    </row>
    <row r="42" spans="1:10" ht="17.25" customHeight="1" x14ac:dyDescent="0.2">
      <c r="A42">
        <v>42</v>
      </c>
      <c r="B42" t="s">
        <v>1403</v>
      </c>
      <c r="C42" s="150" t="s">
        <v>1628</v>
      </c>
      <c r="D42" s="64">
        <f t="shared" ca="1" si="0"/>
        <v>7803</v>
      </c>
      <c r="E42" s="48" t="s">
        <v>1335</v>
      </c>
      <c r="G42" s="48" t="str">
        <f t="shared" ca="1" si="1"/>
        <v>Portemonnaie</v>
      </c>
      <c r="H42" s="48" t="str">
        <f t="shared" ca="1" si="2"/>
        <v>(schweres französisches Wort)</v>
      </c>
      <c r="I42" s="48" t="str">
        <f t="shared" si="3"/>
        <v>DE</v>
      </c>
      <c r="J42" s="48" t="str">
        <f t="shared" si="4"/>
        <v>DE 42</v>
      </c>
    </row>
    <row r="43" spans="1:10" ht="17.25" customHeight="1" x14ac:dyDescent="0.2">
      <c r="A43">
        <v>43</v>
      </c>
      <c r="B43" t="s">
        <v>1404</v>
      </c>
      <c r="C43" t="s">
        <v>1405</v>
      </c>
      <c r="D43" s="64">
        <f t="shared" ca="1" si="0"/>
        <v>16563</v>
      </c>
      <c r="E43" s="48" t="s">
        <v>1335</v>
      </c>
      <c r="G43" s="48" t="str">
        <f t="shared" ca="1" si="1"/>
        <v xml:space="preserve">recht haben </v>
      </c>
      <c r="H43" s="48" t="str">
        <f t="shared" ca="1" si="2"/>
        <v>(Kleinschreibung wegen r)</v>
      </c>
      <c r="I43" s="48" t="str">
        <f t="shared" si="3"/>
        <v>DE</v>
      </c>
      <c r="J43" s="48" t="str">
        <f t="shared" si="4"/>
        <v>DE 43</v>
      </c>
    </row>
    <row r="44" spans="1:10" ht="17.25" customHeight="1" x14ac:dyDescent="0.2">
      <c r="A44">
        <v>44</v>
      </c>
      <c r="B44" t="s">
        <v>1406</v>
      </c>
      <c r="C44" t="s">
        <v>1407</v>
      </c>
      <c r="D44" s="64">
        <f t="shared" ca="1" si="0"/>
        <v>10645</v>
      </c>
      <c r="E44" s="48" t="s">
        <v>1335</v>
      </c>
      <c r="G44" s="48" t="str">
        <f t="shared" ca="1" si="1"/>
        <v xml:space="preserve">Joghurt </v>
      </c>
      <c r="H44" s="48" t="str">
        <f t="shared" ca="1" si="2"/>
        <v>(der häufigste Fehler liegt bei h, kein "y" am Anfang!).</v>
      </c>
      <c r="I44" s="48" t="str">
        <f t="shared" si="3"/>
        <v>DE</v>
      </c>
      <c r="J44" s="48" t="str">
        <f t="shared" si="4"/>
        <v>DE 44</v>
      </c>
    </row>
    <row r="45" spans="1:10" ht="17.25" customHeight="1" x14ac:dyDescent="0.2">
      <c r="A45">
        <v>45</v>
      </c>
      <c r="B45" t="s">
        <v>1408</v>
      </c>
      <c r="C45" t="s">
        <v>1456</v>
      </c>
      <c r="D45" s="64">
        <f t="shared" ca="1" si="0"/>
        <v>19476</v>
      </c>
      <c r="E45" s="48" t="s">
        <v>1335</v>
      </c>
      <c r="G45" s="48" t="str">
        <f t="shared" ca="1" si="1"/>
        <v>sogenannt</v>
      </c>
      <c r="H45" s="48" t="str">
        <f t="shared" ca="1" si="2"/>
        <v>(Worttrennung)</v>
      </c>
      <c r="I45" s="48" t="str">
        <f t="shared" si="3"/>
        <v>DE</v>
      </c>
      <c r="J45" s="48" t="str">
        <f t="shared" si="4"/>
        <v>DE 45</v>
      </c>
    </row>
    <row r="46" spans="1:10" ht="17.25" customHeight="1" x14ac:dyDescent="0.2">
      <c r="A46">
        <v>46</v>
      </c>
      <c r="B46" t="s">
        <v>1409</v>
      </c>
      <c r="C46" t="s">
        <v>1410</v>
      </c>
      <c r="D46" s="64">
        <f t="shared" ca="1" si="0"/>
        <v>12078</v>
      </c>
      <c r="E46" s="48" t="s">
        <v>1335</v>
      </c>
      <c r="G46" s="48" t="str">
        <f t="shared" ca="1" si="1"/>
        <v xml:space="preserve">Prämisse </v>
      </c>
      <c r="H46" s="48" t="str">
        <f t="shared" ca="1" si="2"/>
        <v>(sehr häufig als Premisse falsch geschrieben)</v>
      </c>
      <c r="I46" s="48" t="str">
        <f t="shared" si="3"/>
        <v>DE</v>
      </c>
      <c r="J46" s="48" t="str">
        <f t="shared" si="4"/>
        <v>DE 46</v>
      </c>
    </row>
    <row r="47" spans="1:10" ht="17.25" customHeight="1" x14ac:dyDescent="0.2">
      <c r="A47">
        <v>47</v>
      </c>
      <c r="B47" t="s">
        <v>1411</v>
      </c>
      <c r="C47" t="s">
        <v>1412</v>
      </c>
      <c r="D47" s="64">
        <f t="shared" ca="1" si="0"/>
        <v>17992</v>
      </c>
      <c r="E47" s="48" t="s">
        <v>1335</v>
      </c>
      <c r="G47" s="48" t="str">
        <f t="shared" ca="1" si="1"/>
        <v xml:space="preserve">zuhause </v>
      </c>
      <c r="H47" s="48" t="str">
        <f t="shared" ca="1" si="2"/>
        <v>(mögliche Trennung und Grossschreibung -&gt; zu Hause)</v>
      </c>
      <c r="I47" s="48" t="str">
        <f t="shared" si="3"/>
        <v>DE</v>
      </c>
      <c r="J47" s="48" t="str">
        <f t="shared" si="4"/>
        <v>DE 47</v>
      </c>
    </row>
    <row r="48" spans="1:10" ht="17.25" customHeight="1" x14ac:dyDescent="0.2">
      <c r="A48">
        <v>48</v>
      </c>
      <c r="B48" t="s">
        <v>1413</v>
      </c>
      <c r="C48" t="s">
        <v>1414</v>
      </c>
      <c r="D48" s="64">
        <f t="shared" ca="1" si="0"/>
        <v>10390</v>
      </c>
      <c r="E48" s="48" t="s">
        <v>1335</v>
      </c>
      <c r="G48" s="48" t="str">
        <f t="shared" ca="1" si="1"/>
        <v>wahrscheinlich</v>
      </c>
      <c r="H48" s="48" t="str">
        <f t="shared" ca="1" si="2"/>
        <v>(und nicht wahrscheindlich!)</v>
      </c>
      <c r="I48" s="48" t="str">
        <f t="shared" si="3"/>
        <v>DE</v>
      </c>
      <c r="J48" s="48" t="str">
        <f t="shared" si="4"/>
        <v>DE 48</v>
      </c>
    </row>
    <row r="49" spans="1:10" ht="17.25" customHeight="1" x14ac:dyDescent="0.2">
      <c r="A49">
        <v>49</v>
      </c>
      <c r="B49" t="s">
        <v>1415</v>
      </c>
      <c r="C49" t="s">
        <v>1416</v>
      </c>
      <c r="D49" s="64">
        <f t="shared" ca="1" si="0"/>
        <v>13296</v>
      </c>
      <c r="E49" s="48" t="s">
        <v>1335</v>
      </c>
      <c r="G49" s="48" t="str">
        <f t="shared" ca="1" si="1"/>
        <v xml:space="preserve">Hexennacht </v>
      </c>
      <c r="H49" s="48" t="str">
        <f t="shared" ca="1" si="2"/>
        <v>(möglicher Fehler bei Worttrennung)</v>
      </c>
      <c r="I49" s="48" t="str">
        <f t="shared" si="3"/>
        <v>DE</v>
      </c>
      <c r="J49" s="48" t="str">
        <f t="shared" si="4"/>
        <v>DE 49</v>
      </c>
    </row>
    <row r="50" spans="1:10" ht="17.25" customHeight="1" x14ac:dyDescent="0.2">
      <c r="A50">
        <v>50</v>
      </c>
      <c r="B50" t="s">
        <v>1419</v>
      </c>
      <c r="C50" t="s">
        <v>1420</v>
      </c>
      <c r="D50" s="64">
        <f t="shared" ca="1" si="0"/>
        <v>4067</v>
      </c>
      <c r="E50" s="48" t="s">
        <v>1335</v>
      </c>
      <c r="G50" s="48" t="str">
        <f t="shared" ca="1" si="1"/>
        <v xml:space="preserve">aufgrund </v>
      </c>
      <c r="H50" s="48" t="str">
        <f t="shared" ca="1" si="2"/>
        <v>(Trennung)</v>
      </c>
      <c r="I50" s="48" t="str">
        <f t="shared" si="3"/>
        <v>DE</v>
      </c>
      <c r="J50" s="48" t="str">
        <f t="shared" si="4"/>
        <v>DE 50</v>
      </c>
    </row>
    <row r="51" spans="1:10" ht="17.25" customHeight="1" x14ac:dyDescent="0.2">
      <c r="A51">
        <v>51</v>
      </c>
      <c r="B51" t="s">
        <v>1417</v>
      </c>
      <c r="C51" t="s">
        <v>1418</v>
      </c>
      <c r="D51" s="64">
        <f t="shared" ca="1" si="0"/>
        <v>12328</v>
      </c>
      <c r="E51" s="48" t="s">
        <v>1335</v>
      </c>
      <c r="G51" s="48" t="str">
        <f t="shared" ca="1" si="1"/>
        <v>widerfahren</v>
      </c>
      <c r="H51" s="48" t="str">
        <f t="shared" ca="1" si="2"/>
        <v>(Gefahr wi(e)derfahren zu schreiben)</v>
      </c>
      <c r="I51" s="48" t="str">
        <f t="shared" si="3"/>
        <v>DE</v>
      </c>
      <c r="J51" s="48" t="str">
        <f t="shared" si="4"/>
        <v>DE 51</v>
      </c>
    </row>
    <row r="52" spans="1:10" ht="17.25" customHeight="1" x14ac:dyDescent="0.2">
      <c r="A52">
        <v>52</v>
      </c>
      <c r="B52" t="s">
        <v>1621</v>
      </c>
      <c r="C52" t="s">
        <v>1421</v>
      </c>
      <c r="D52" s="64">
        <f t="shared" ca="1" si="0"/>
        <v>2804</v>
      </c>
      <c r="E52" s="48" t="s">
        <v>1335</v>
      </c>
      <c r="G52" s="48" t="str">
        <f t="shared" ca="1" si="1"/>
        <v xml:space="preserve">infrage </v>
      </c>
      <c r="H52" s="48" t="str">
        <f t="shared" ca="1" si="2"/>
        <v>(Trennung)</v>
      </c>
      <c r="I52" s="48" t="str">
        <f t="shared" si="3"/>
        <v>DE</v>
      </c>
      <c r="J52" s="48" t="str">
        <f t="shared" si="4"/>
        <v>DE 52</v>
      </c>
    </row>
    <row r="53" spans="1:10" ht="17.25" customHeight="1" x14ac:dyDescent="0.2">
      <c r="A53">
        <v>53</v>
      </c>
      <c r="B53" t="s">
        <v>1422</v>
      </c>
      <c r="C53" t="s">
        <v>1423</v>
      </c>
      <c r="D53" s="64">
        <f t="shared" ca="1" si="0"/>
        <v>8031</v>
      </c>
      <c r="E53" s="48" t="s">
        <v>1335</v>
      </c>
      <c r="G53" s="48" t="str">
        <f t="shared" ca="1" si="1"/>
        <v>zugunsten</v>
      </c>
      <c r="H53" s="48" t="str">
        <f t="shared" ca="1" si="2"/>
        <v>(häufiger Fehler bei Trennung)</v>
      </c>
      <c r="I53" s="48" t="str">
        <f t="shared" si="3"/>
        <v>DE</v>
      </c>
      <c r="J53" s="48" t="str">
        <f t="shared" si="4"/>
        <v>DE 53</v>
      </c>
    </row>
    <row r="54" spans="1:10" ht="17.25" customHeight="1" x14ac:dyDescent="0.2">
      <c r="A54">
        <v>54</v>
      </c>
      <c r="B54" t="s">
        <v>1424</v>
      </c>
      <c r="C54" t="s">
        <v>1425</v>
      </c>
      <c r="D54" s="64">
        <f t="shared" ca="1" si="0"/>
        <v>16087</v>
      </c>
      <c r="E54" s="48" t="s">
        <v>1335</v>
      </c>
      <c r="G54" s="48" t="str">
        <f t="shared" ca="1" si="1"/>
        <v xml:space="preserve">miteinbeziehen </v>
      </c>
      <c r="H54" s="48" t="str">
        <f t="shared" ca="1" si="2"/>
        <v>(nicht trennen)</v>
      </c>
      <c r="I54" s="48" t="str">
        <f t="shared" si="3"/>
        <v>DE</v>
      </c>
      <c r="J54" s="48" t="str">
        <f t="shared" si="4"/>
        <v>DE 54</v>
      </c>
    </row>
    <row r="55" spans="1:10" ht="17.25" customHeight="1" x14ac:dyDescent="0.2">
      <c r="A55">
        <v>55</v>
      </c>
      <c r="B55" t="s">
        <v>1426</v>
      </c>
      <c r="C55" t="s">
        <v>1352</v>
      </c>
      <c r="D55" s="64">
        <f t="shared" ca="1" si="0"/>
        <v>13031</v>
      </c>
      <c r="E55" s="48" t="s">
        <v>1335</v>
      </c>
      <c r="G55" s="48" t="str">
        <f t="shared" ca="1" si="1"/>
        <v xml:space="preserve">erst mal </v>
      </c>
      <c r="H55" s="48" t="str">
        <f t="shared" ca="1" si="2"/>
        <v>(Trennung und Kleinschreibung)</v>
      </c>
      <c r="I55" s="48" t="str">
        <f t="shared" si="3"/>
        <v>DE</v>
      </c>
      <c r="J55" s="48" t="str">
        <f t="shared" si="4"/>
        <v>DE 55</v>
      </c>
    </row>
    <row r="56" spans="1:10" ht="17.25" customHeight="1" x14ac:dyDescent="0.2">
      <c r="A56">
        <v>56</v>
      </c>
      <c r="B56" t="s">
        <v>1427</v>
      </c>
      <c r="C56" t="s">
        <v>1428</v>
      </c>
      <c r="D56" s="64">
        <f t="shared" ca="1" si="0"/>
        <v>16779</v>
      </c>
      <c r="E56" s="48" t="s">
        <v>1335</v>
      </c>
      <c r="G56" s="48" t="str">
        <f t="shared" ca="1" si="1"/>
        <v xml:space="preserve">Morgen </v>
      </c>
      <c r="H56" s="48" t="str">
        <f t="shared" ca="1" si="2"/>
        <v>(morgen und morgens werden sehr häufig verwechselt)</v>
      </c>
      <c r="I56" s="48" t="str">
        <f t="shared" si="3"/>
        <v>DE</v>
      </c>
      <c r="J56" s="48" t="str">
        <f t="shared" si="4"/>
        <v>DE 56</v>
      </c>
    </row>
    <row r="57" spans="1:10" ht="17.25" customHeight="1" x14ac:dyDescent="0.2">
      <c r="A57">
        <v>57</v>
      </c>
      <c r="B57" t="s">
        <v>1429</v>
      </c>
      <c r="C57" t="s">
        <v>1430</v>
      </c>
      <c r="D57" s="64">
        <f t="shared" ca="1" si="0"/>
        <v>2868</v>
      </c>
      <c r="E57" s="48" t="s">
        <v>1335</v>
      </c>
      <c r="G57" s="48" t="str">
        <f t="shared" ca="1" si="1"/>
        <v>vor Kurzem</v>
      </c>
      <c r="H57" s="48" t="str">
        <f t="shared" ca="1" si="2"/>
        <v>(Trennung und Grossschreibung)</v>
      </c>
      <c r="I57" s="48" t="str">
        <f t="shared" si="3"/>
        <v>DE</v>
      </c>
      <c r="J57" s="48" t="str">
        <f t="shared" si="4"/>
        <v>DE 57</v>
      </c>
    </row>
    <row r="58" spans="1:10" ht="17.25" customHeight="1" x14ac:dyDescent="0.2">
      <c r="A58">
        <v>58</v>
      </c>
      <c r="B58" t="s">
        <v>1431</v>
      </c>
      <c r="C58" t="s">
        <v>1432</v>
      </c>
      <c r="D58" s="64">
        <f t="shared" ca="1" si="0"/>
        <v>17454</v>
      </c>
      <c r="E58" s="48" t="s">
        <v>1335</v>
      </c>
      <c r="G58" s="48" t="str">
        <f t="shared" ca="1" si="1"/>
        <v xml:space="preserve">bis auf Weiteres </v>
      </c>
      <c r="H58" s="48" t="str">
        <f t="shared" ca="1" si="2"/>
        <v>(Trennung und Grossschreibung)</v>
      </c>
      <c r="I58" s="48" t="str">
        <f t="shared" si="3"/>
        <v>DE</v>
      </c>
      <c r="J58" s="48" t="str">
        <f t="shared" si="4"/>
        <v>DE 58</v>
      </c>
    </row>
    <row r="59" spans="1:10" ht="17.25" customHeight="1" x14ac:dyDescent="0.2">
      <c r="A59">
        <v>59</v>
      </c>
      <c r="B59" t="s">
        <v>1433</v>
      </c>
      <c r="C59" t="s">
        <v>1434</v>
      </c>
      <c r="D59" s="64">
        <f t="shared" ca="1" si="0"/>
        <v>18787</v>
      </c>
      <c r="E59" s="48" t="s">
        <v>1335</v>
      </c>
      <c r="G59" s="48" t="str">
        <f t="shared" ca="1" si="1"/>
        <v xml:space="preserve">sodass </v>
      </c>
      <c r="H59" s="48" t="str">
        <f t="shared" ca="1" si="2"/>
        <v>(Trennung oder nicht Trennung)</v>
      </c>
      <c r="I59" s="48" t="str">
        <f t="shared" si="3"/>
        <v>DE</v>
      </c>
      <c r="J59" s="48" t="str">
        <f t="shared" si="4"/>
        <v>DE 59</v>
      </c>
    </row>
    <row r="60" spans="1:10" ht="17.25" customHeight="1" x14ac:dyDescent="0.2">
      <c r="A60">
        <v>60</v>
      </c>
      <c r="B60" t="s">
        <v>1435</v>
      </c>
      <c r="C60" t="s">
        <v>1451</v>
      </c>
      <c r="D60" s="64">
        <f t="shared" ca="1" si="0"/>
        <v>15703</v>
      </c>
      <c r="E60" s="48" t="s">
        <v>1335</v>
      </c>
      <c r="G60" s="48" t="str">
        <f t="shared" ca="1" si="1"/>
        <v xml:space="preserve">aufwendig </v>
      </c>
      <c r="H60" s="48" t="str">
        <f t="shared" ca="1" si="2"/>
        <v>(das f wird nicht immer deutlich ausgesprochen)</v>
      </c>
      <c r="I60" s="48" t="str">
        <f t="shared" si="3"/>
        <v>DE</v>
      </c>
      <c r="J60" s="48" t="str">
        <f t="shared" si="4"/>
        <v>DE 60</v>
      </c>
    </row>
    <row r="61" spans="1:10" ht="17.25" customHeight="1" x14ac:dyDescent="0.2">
      <c r="A61">
        <v>61</v>
      </c>
      <c r="B61" t="s">
        <v>1622</v>
      </c>
      <c r="C61" t="s">
        <v>1449</v>
      </c>
      <c r="D61" s="64">
        <f t="shared" ca="1" si="0"/>
        <v>18577</v>
      </c>
      <c r="E61" s="48" t="s">
        <v>1335</v>
      </c>
      <c r="G61" s="48" t="str">
        <f t="shared" ca="1" si="1"/>
        <v xml:space="preserve">obligatorisch </v>
      </c>
      <c r="H61" s="48" t="str">
        <f t="shared" ca="1" si="2"/>
        <v>(vielleicht wegen unklarer Buchstabenfolge?)</v>
      </c>
      <c r="I61" s="48" t="str">
        <f t="shared" si="3"/>
        <v>DE</v>
      </c>
      <c r="J61" s="48" t="str">
        <f t="shared" si="4"/>
        <v>DE 61</v>
      </c>
    </row>
    <row r="62" spans="1:10" ht="17.25" customHeight="1" x14ac:dyDescent="0.2">
      <c r="A62">
        <v>62</v>
      </c>
      <c r="B62" t="s">
        <v>1392</v>
      </c>
      <c r="C62" t="s">
        <v>1393</v>
      </c>
      <c r="D62" s="64">
        <f t="shared" ca="1" si="0"/>
        <v>14109</v>
      </c>
      <c r="E62" s="48" t="s">
        <v>1335</v>
      </c>
      <c r="G62" s="48" t="str">
        <f t="shared" ca="1" si="1"/>
        <v xml:space="preserve">sporadisch </v>
      </c>
      <c r="H62" s="48" t="str">
        <f t="shared" ca="1" si="2"/>
        <v>(Möglichkeit s(ch)poradisch fehlerhaft zu schreiben)</v>
      </c>
      <c r="I62" s="48" t="str">
        <f t="shared" si="3"/>
        <v>DE</v>
      </c>
      <c r="J62" s="48" t="str">
        <f t="shared" si="4"/>
        <v>DE 62</v>
      </c>
    </row>
    <row r="63" spans="1:10" ht="17.25" customHeight="1" x14ac:dyDescent="0.2">
      <c r="A63">
        <v>63</v>
      </c>
      <c r="B63" t="s">
        <v>1438</v>
      </c>
      <c r="C63" t="s">
        <v>1439</v>
      </c>
      <c r="D63" s="64">
        <f t="shared" ca="1" si="0"/>
        <v>14626</v>
      </c>
      <c r="E63" s="48" t="s">
        <v>1335</v>
      </c>
      <c r="G63" s="48" t="str">
        <f t="shared" ca="1" si="1"/>
        <v xml:space="preserve">Albtraum </v>
      </c>
      <c r="H63" s="48" t="str">
        <f t="shared" ca="1" si="2"/>
        <v>(p oder b und Trennung)</v>
      </c>
      <c r="I63" s="48" t="str">
        <f t="shared" si="3"/>
        <v>DE</v>
      </c>
      <c r="J63" s="48" t="str">
        <f t="shared" si="4"/>
        <v>DE 63</v>
      </c>
    </row>
    <row r="64" spans="1:10" ht="17.25" customHeight="1" x14ac:dyDescent="0.2">
      <c r="A64">
        <v>64</v>
      </c>
      <c r="B64" t="s">
        <v>1436</v>
      </c>
      <c r="C64" t="s">
        <v>1437</v>
      </c>
      <c r="D64" s="64">
        <f t="shared" ca="1" si="0"/>
        <v>7853</v>
      </c>
      <c r="E64" s="48" t="s">
        <v>1335</v>
      </c>
      <c r="G64" s="48" t="str">
        <f t="shared" ca="1" si="1"/>
        <v>bisschen</v>
      </c>
      <c r="H64" s="48" t="str">
        <f t="shared" ca="1" si="2"/>
        <v>(wird immer zusammengeschrieben, Fehler bei Trennung)</v>
      </c>
      <c r="I64" s="48" t="str">
        <f t="shared" si="3"/>
        <v>DE</v>
      </c>
      <c r="J64" s="48" t="str">
        <f t="shared" si="4"/>
        <v>DE 64</v>
      </c>
    </row>
    <row r="65" spans="1:10" ht="17.25" customHeight="1" x14ac:dyDescent="0.2">
      <c r="A65">
        <v>65</v>
      </c>
      <c r="B65" t="s">
        <v>1440</v>
      </c>
      <c r="C65" s="150" t="s">
        <v>1572</v>
      </c>
      <c r="D65" s="64">
        <f t="shared" ref="D65:D72" ca="1" si="5">RANDBETWEEN(1,20000)</f>
        <v>19718</v>
      </c>
      <c r="E65" s="48" t="s">
        <v>1335</v>
      </c>
      <c r="G65" s="48" t="str">
        <f t="shared" ca="1" si="1"/>
        <v>Affinität</v>
      </c>
      <c r="H65" s="48" t="str">
        <f t="shared" ca="1" si="2"/>
        <v>(doppeltes f und Möglichkeit mit e statt ä Fehler zu begehen)</v>
      </c>
      <c r="I65" s="48" t="str">
        <f t="shared" si="3"/>
        <v>DE</v>
      </c>
      <c r="J65" s="48" t="str">
        <f t="shared" si="4"/>
        <v>DE 65</v>
      </c>
    </row>
    <row r="66" spans="1:10" ht="17.25" customHeight="1" x14ac:dyDescent="0.2">
      <c r="A66">
        <v>66</v>
      </c>
      <c r="B66" t="s">
        <v>1441</v>
      </c>
      <c r="C66" t="s">
        <v>1457</v>
      </c>
      <c r="D66" s="64">
        <f t="shared" ca="1" si="5"/>
        <v>5140</v>
      </c>
      <c r="E66" s="48" t="s">
        <v>1335</v>
      </c>
      <c r="G66" s="48" t="str">
        <f t="shared" ref="G66:G72" ca="1" si="6">INDIRECT("B"&amp;MATCH(SMALL(D$1:D$72,ROW()),D$1:D$72,0))</f>
        <v xml:space="preserve">unter anderem </v>
      </c>
      <c r="H66" s="48" t="str">
        <f t="shared" ref="H66:H72" ca="1" si="7">INDIRECT("c"&amp;MATCH(SMALL(D$1:D$72,ROW()),D$1:D$72,0))</f>
        <v>(Trennung und Endung: n oder m)</v>
      </c>
      <c r="I66" s="48" t="str">
        <f t="shared" ref="I66:I72" si="8">E66</f>
        <v>DE</v>
      </c>
      <c r="J66" s="48" t="str">
        <f t="shared" ref="J66:J72" si="9">CONCATENATE(I66," ",A66)</f>
        <v>DE 66</v>
      </c>
    </row>
    <row r="67" spans="1:10" ht="17.25" customHeight="1" x14ac:dyDescent="0.2">
      <c r="A67">
        <v>67</v>
      </c>
      <c r="B67" t="s">
        <v>1442</v>
      </c>
      <c r="C67" t="s">
        <v>1341</v>
      </c>
      <c r="D67" s="64">
        <f t="shared" ca="1" si="5"/>
        <v>11956</v>
      </c>
      <c r="E67" s="48" t="s">
        <v>1335</v>
      </c>
      <c r="G67" s="48" t="str">
        <f t="shared" ca="1" si="6"/>
        <v xml:space="preserve">Potenzial </v>
      </c>
      <c r="H67" s="48" t="str">
        <f t="shared" ca="1" si="7"/>
        <v>(anstatt falscher Schreibweise Potential)</v>
      </c>
      <c r="I67" s="48" t="str">
        <f t="shared" si="8"/>
        <v>DE</v>
      </c>
      <c r="J67" s="48" t="str">
        <f t="shared" si="9"/>
        <v>DE 67</v>
      </c>
    </row>
    <row r="68" spans="1:10" ht="17.25" customHeight="1" x14ac:dyDescent="0.2">
      <c r="A68">
        <v>68</v>
      </c>
      <c r="B68" t="s">
        <v>1443</v>
      </c>
      <c r="C68" t="s">
        <v>1450</v>
      </c>
      <c r="D68" s="64">
        <f t="shared" ca="1" si="5"/>
        <v>14866</v>
      </c>
      <c r="E68" s="48" t="s">
        <v>1335</v>
      </c>
      <c r="G68" s="48" t="str">
        <f t="shared" ca="1" si="6"/>
        <v>voraussichtlich</v>
      </c>
      <c r="H68" s="48" t="str">
        <f t="shared" ca="1" si="7"/>
        <v>(Fehler bei F anstatt V und Worttrennung)</v>
      </c>
      <c r="I68" s="48" t="str">
        <f t="shared" si="8"/>
        <v>DE</v>
      </c>
      <c r="J68" s="48" t="str">
        <f t="shared" si="9"/>
        <v>DE 68</v>
      </c>
    </row>
    <row r="69" spans="1:10" ht="17.25" customHeight="1" x14ac:dyDescent="0.2">
      <c r="A69">
        <v>69</v>
      </c>
      <c r="B69" t="s">
        <v>1444</v>
      </c>
      <c r="C69" t="s">
        <v>1352</v>
      </c>
      <c r="D69" s="64">
        <f t="shared" ca="1" si="5"/>
        <v>493</v>
      </c>
      <c r="E69" s="48" t="s">
        <v>1335</v>
      </c>
      <c r="G69" s="48" t="str">
        <f t="shared" ca="1" si="6"/>
        <v xml:space="preserve">vor allem </v>
      </c>
      <c r="H69" s="48" t="str">
        <f t="shared" ca="1" si="7"/>
        <v>(Trennung und m oder n am Ende)</v>
      </c>
      <c r="I69" s="48" t="str">
        <f t="shared" si="8"/>
        <v>DE</v>
      </c>
      <c r="J69" s="48" t="str">
        <f t="shared" si="9"/>
        <v>DE 69</v>
      </c>
    </row>
    <row r="70" spans="1:10" ht="17.25" customHeight="1" x14ac:dyDescent="0.2">
      <c r="A70">
        <v>70</v>
      </c>
      <c r="B70" t="s">
        <v>1623</v>
      </c>
      <c r="C70" t="s">
        <v>1624</v>
      </c>
      <c r="D70" s="64">
        <f t="shared" ca="1" si="5"/>
        <v>13880</v>
      </c>
      <c r="E70" s="48" t="s">
        <v>1335</v>
      </c>
      <c r="G70" s="48" t="str">
        <f t="shared" ca="1" si="6"/>
        <v xml:space="preserve">darüber hinaus </v>
      </c>
      <c r="H70" s="48" t="str">
        <f t="shared" ca="1" si="7"/>
        <v>(Trennung)</v>
      </c>
      <c r="I70" s="48" t="str">
        <f t="shared" si="8"/>
        <v>DE</v>
      </c>
      <c r="J70" s="48" t="str">
        <f t="shared" si="9"/>
        <v>DE 70</v>
      </c>
    </row>
    <row r="71" spans="1:10" ht="17.25" customHeight="1" x14ac:dyDescent="0.2">
      <c r="A71">
        <v>71</v>
      </c>
      <c r="B71" t="s">
        <v>1445</v>
      </c>
      <c r="C71" t="s">
        <v>1446</v>
      </c>
      <c r="D71" s="64">
        <f t="shared" ca="1" si="5"/>
        <v>11076</v>
      </c>
      <c r="E71" s="48" t="s">
        <v>1335</v>
      </c>
      <c r="G71" s="48" t="str">
        <f t="shared" ca="1" si="6"/>
        <v xml:space="preserve">ohne Weiteres </v>
      </c>
      <c r="H71" s="48" t="str">
        <f t="shared" ca="1" si="7"/>
        <v>(Grossschreibung)</v>
      </c>
      <c r="I71" s="48" t="str">
        <f t="shared" si="8"/>
        <v>DE</v>
      </c>
      <c r="J71" s="48" t="str">
        <f t="shared" si="9"/>
        <v>DE 71</v>
      </c>
    </row>
    <row r="72" spans="1:10" ht="17.25" customHeight="1" x14ac:dyDescent="0.2">
      <c r="A72">
        <v>72</v>
      </c>
      <c r="B72" t="s">
        <v>1447</v>
      </c>
      <c r="C72" t="s">
        <v>1448</v>
      </c>
      <c r="D72" s="64">
        <f t="shared" ca="1" si="5"/>
        <v>11221</v>
      </c>
      <c r="E72" s="48" t="s">
        <v>1335</v>
      </c>
      <c r="G72" s="48" t="str">
        <f t="shared" ca="1" si="6"/>
        <v xml:space="preserve">wie viel </v>
      </c>
      <c r="H72" s="48" t="str">
        <f t="shared" ca="1" si="7"/>
        <v>(Worttrennung und Möglichkeit einen f Fehler zu begehen)</v>
      </c>
      <c r="I72" s="48" t="str">
        <f t="shared" si="8"/>
        <v>DE</v>
      </c>
      <c r="J72" s="48" t="str">
        <f t="shared" si="9"/>
        <v>DE 72</v>
      </c>
    </row>
    <row r="84" spans="4:5" ht="17.25" customHeight="1" x14ac:dyDescent="0.2">
      <c r="D84" s="66"/>
      <c r="E84" s="52"/>
    </row>
  </sheetData>
  <sortState ref="B2:C84">
    <sortCondition ref="B1"/>
  </sortState>
  <pageMargins left="0.78740157499999996" right="0.78740157499999996" top="0.984251969" bottom="0.984251969" header="0.4921259845" footer="0.492125984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opLeftCell="A30" zoomScaleNormal="100" workbookViewId="0">
      <selection activeCell="B37" sqref="B37:C48"/>
    </sheetView>
  </sheetViews>
  <sheetFormatPr baseColWidth="10" defaultColWidth="10.85546875" defaultRowHeight="17.25" customHeight="1" x14ac:dyDescent="0.2"/>
  <cols>
    <col min="1" max="1" width="11.42578125" customWidth="1"/>
    <col min="2" max="2" width="36.5703125" customWidth="1"/>
    <col min="3" max="3" width="11.42578125"/>
    <col min="4" max="4" width="10.85546875" style="64"/>
    <col min="5" max="6" width="10.85546875" style="48"/>
    <col min="7" max="7" width="8.42578125" style="48" customWidth="1"/>
    <col min="8" max="8" width="7.7109375" style="48" customWidth="1"/>
    <col min="9" max="16384" width="10.85546875" style="48"/>
  </cols>
  <sheetData>
    <row r="1" spans="1:10" ht="17.25" customHeight="1" x14ac:dyDescent="0.2">
      <c r="A1">
        <v>1</v>
      </c>
      <c r="B1" t="s">
        <v>1462</v>
      </c>
      <c r="C1">
        <v>4</v>
      </c>
      <c r="D1" s="64">
        <v>1</v>
      </c>
      <c r="E1" s="48" t="s">
        <v>1460</v>
      </c>
      <c r="G1" s="48" t="str">
        <f ca="1">INDIRECT("B"&amp;MATCH(SMALL(D$1:D$48,ROW()),D$1:D$48,0))</f>
        <v>2² =</v>
      </c>
      <c r="H1" s="48">
        <f ca="1">INDIRECT("c"&amp;MATCH(SMALL(D$1:D$48,ROW()),D$1:D$48,0))</f>
        <v>4</v>
      </c>
      <c r="I1" s="48" t="str">
        <f>E1</f>
        <v>MA</v>
      </c>
      <c r="J1" s="48" t="str">
        <f>CONCATENATE(I1," ",A1)</f>
        <v>MA 1</v>
      </c>
    </row>
    <row r="2" spans="1:10" ht="17.25" customHeight="1" x14ac:dyDescent="0.2">
      <c r="A2">
        <v>2</v>
      </c>
      <c r="B2" t="s">
        <v>1463</v>
      </c>
      <c r="C2">
        <v>9</v>
      </c>
      <c r="D2" s="64">
        <v>2</v>
      </c>
      <c r="E2" s="48" t="str">
        <f>E1</f>
        <v>MA</v>
      </c>
      <c r="G2" s="48" t="str">
        <f t="shared" ref="G2:G48" ca="1" si="0">INDIRECT("B"&amp;MATCH(SMALL(D$1:D$48,ROW()),D$1:D$48,0))</f>
        <v>3² =</v>
      </c>
      <c r="H2" s="48">
        <f t="shared" ref="H2:H48" ca="1" si="1">INDIRECT("c"&amp;MATCH(SMALL(D$1:D$48,ROW()),D$1:D$48,0))</f>
        <v>9</v>
      </c>
      <c r="I2" s="48" t="str">
        <f t="shared" ref="I2:I48" si="2">E2</f>
        <v>MA</v>
      </c>
      <c r="J2" s="48" t="str">
        <f t="shared" ref="J2:J48" si="3">CONCATENATE(I2," ",A2)</f>
        <v>MA 2</v>
      </c>
    </row>
    <row r="3" spans="1:10" ht="17.25" customHeight="1" x14ac:dyDescent="0.2">
      <c r="A3">
        <v>3</v>
      </c>
      <c r="B3" t="s">
        <v>1464</v>
      </c>
      <c r="C3">
        <v>16</v>
      </c>
      <c r="D3" s="64">
        <v>3</v>
      </c>
      <c r="E3" s="48" t="str">
        <f t="shared" ref="E3:E48" si="4">E2</f>
        <v>MA</v>
      </c>
      <c r="G3" s="48" t="str">
        <f t="shared" ca="1" si="0"/>
        <v>4² =</v>
      </c>
      <c r="H3" s="48">
        <f t="shared" ca="1" si="1"/>
        <v>16</v>
      </c>
      <c r="I3" s="48" t="str">
        <f t="shared" si="2"/>
        <v>MA</v>
      </c>
      <c r="J3" s="48" t="str">
        <f t="shared" si="3"/>
        <v>MA 3</v>
      </c>
    </row>
    <row r="4" spans="1:10" ht="17.25" customHeight="1" x14ac:dyDescent="0.2">
      <c r="A4">
        <v>4</v>
      </c>
      <c r="B4" t="s">
        <v>1465</v>
      </c>
      <c r="C4">
        <v>25</v>
      </c>
      <c r="D4" s="64">
        <v>4</v>
      </c>
      <c r="E4" s="48" t="str">
        <f t="shared" si="4"/>
        <v>MA</v>
      </c>
      <c r="G4" s="48" t="str">
        <f t="shared" ca="1" si="0"/>
        <v>5² =</v>
      </c>
      <c r="H4" s="48">
        <f t="shared" ca="1" si="1"/>
        <v>25</v>
      </c>
      <c r="I4" s="48" t="str">
        <f t="shared" si="2"/>
        <v>MA</v>
      </c>
      <c r="J4" s="48" t="str">
        <f t="shared" si="3"/>
        <v>MA 4</v>
      </c>
    </row>
    <row r="5" spans="1:10" ht="17.25" customHeight="1" x14ac:dyDescent="0.2">
      <c r="A5">
        <v>5</v>
      </c>
      <c r="B5" t="s">
        <v>1466</v>
      </c>
      <c r="C5">
        <v>36</v>
      </c>
      <c r="D5" s="64">
        <v>5</v>
      </c>
      <c r="E5" s="48" t="str">
        <f t="shared" si="4"/>
        <v>MA</v>
      </c>
      <c r="G5" s="48" t="str">
        <f t="shared" ca="1" si="0"/>
        <v>6² =</v>
      </c>
      <c r="H5" s="48">
        <f t="shared" ca="1" si="1"/>
        <v>36</v>
      </c>
      <c r="I5" s="48" t="str">
        <f t="shared" si="2"/>
        <v>MA</v>
      </c>
      <c r="J5" s="48" t="str">
        <f t="shared" si="3"/>
        <v>MA 5</v>
      </c>
    </row>
    <row r="6" spans="1:10" ht="17.25" customHeight="1" x14ac:dyDescent="0.2">
      <c r="A6">
        <v>6</v>
      </c>
      <c r="B6" t="s">
        <v>1467</v>
      </c>
      <c r="C6">
        <v>49</v>
      </c>
      <c r="D6" s="64">
        <v>6</v>
      </c>
      <c r="E6" s="48" t="str">
        <f t="shared" si="4"/>
        <v>MA</v>
      </c>
      <c r="G6" s="48" t="str">
        <f t="shared" ca="1" si="0"/>
        <v>7² =</v>
      </c>
      <c r="H6" s="48">
        <f t="shared" ca="1" si="1"/>
        <v>49</v>
      </c>
      <c r="I6" s="48" t="str">
        <f t="shared" si="2"/>
        <v>MA</v>
      </c>
      <c r="J6" s="48" t="str">
        <f t="shared" si="3"/>
        <v>MA 6</v>
      </c>
    </row>
    <row r="7" spans="1:10" ht="17.25" customHeight="1" x14ac:dyDescent="0.2">
      <c r="A7">
        <v>7</v>
      </c>
      <c r="B7" t="s">
        <v>1468</v>
      </c>
      <c r="C7">
        <v>64</v>
      </c>
      <c r="D7" s="64">
        <v>7</v>
      </c>
      <c r="E7" s="48" t="str">
        <f t="shared" si="4"/>
        <v>MA</v>
      </c>
      <c r="G7" s="48" t="str">
        <f t="shared" ca="1" si="0"/>
        <v>8² =</v>
      </c>
      <c r="H7" s="48">
        <f t="shared" ca="1" si="1"/>
        <v>64</v>
      </c>
      <c r="I7" s="48" t="str">
        <f t="shared" si="2"/>
        <v>MA</v>
      </c>
      <c r="J7" s="48" t="str">
        <f t="shared" si="3"/>
        <v>MA 7</v>
      </c>
    </row>
    <row r="8" spans="1:10" ht="17.25" customHeight="1" x14ac:dyDescent="0.2">
      <c r="A8">
        <v>8</v>
      </c>
      <c r="B8" t="s">
        <v>1469</v>
      </c>
      <c r="C8">
        <v>81</v>
      </c>
      <c r="D8" s="64">
        <v>8</v>
      </c>
      <c r="E8" s="48" t="str">
        <f t="shared" si="4"/>
        <v>MA</v>
      </c>
      <c r="G8" s="48" t="str">
        <f t="shared" ca="1" si="0"/>
        <v>9² =</v>
      </c>
      <c r="H8" s="48">
        <f t="shared" ca="1" si="1"/>
        <v>81</v>
      </c>
      <c r="I8" s="48" t="str">
        <f t="shared" si="2"/>
        <v>MA</v>
      </c>
      <c r="J8" s="48" t="str">
        <f t="shared" si="3"/>
        <v>MA 8</v>
      </c>
    </row>
    <row r="9" spans="1:10" ht="17.25" customHeight="1" x14ac:dyDescent="0.2">
      <c r="A9">
        <v>9</v>
      </c>
      <c r="B9" t="s">
        <v>1470</v>
      </c>
      <c r="C9">
        <v>100</v>
      </c>
      <c r="D9" s="64">
        <v>9</v>
      </c>
      <c r="E9" s="48" t="str">
        <f t="shared" si="4"/>
        <v>MA</v>
      </c>
      <c r="G9" s="48" t="str">
        <f t="shared" ca="1" si="0"/>
        <v>10² =</v>
      </c>
      <c r="H9" s="48">
        <f t="shared" ca="1" si="1"/>
        <v>100</v>
      </c>
      <c r="I9" s="48" t="str">
        <f t="shared" si="2"/>
        <v>MA</v>
      </c>
      <c r="J9" s="48" t="str">
        <f t="shared" si="3"/>
        <v>MA 9</v>
      </c>
    </row>
    <row r="10" spans="1:10" ht="17.25" customHeight="1" x14ac:dyDescent="0.2">
      <c r="A10">
        <v>10</v>
      </c>
      <c r="B10" t="s">
        <v>1471</v>
      </c>
      <c r="C10">
        <v>121</v>
      </c>
      <c r="D10" s="64">
        <v>10</v>
      </c>
      <c r="E10" s="48" t="str">
        <f t="shared" si="4"/>
        <v>MA</v>
      </c>
      <c r="G10" s="48" t="str">
        <f t="shared" ca="1" si="0"/>
        <v>11² =</v>
      </c>
      <c r="H10" s="48">
        <f t="shared" ca="1" si="1"/>
        <v>121</v>
      </c>
      <c r="I10" s="48" t="str">
        <f t="shared" si="2"/>
        <v>MA</v>
      </c>
      <c r="J10" s="48" t="str">
        <f t="shared" si="3"/>
        <v>MA 10</v>
      </c>
    </row>
    <row r="11" spans="1:10" ht="17.25" customHeight="1" x14ac:dyDescent="0.2">
      <c r="A11">
        <v>11</v>
      </c>
      <c r="B11" t="s">
        <v>1472</v>
      </c>
      <c r="C11">
        <v>144</v>
      </c>
      <c r="D11" s="64">
        <v>11</v>
      </c>
      <c r="E11" s="48" t="str">
        <f t="shared" si="4"/>
        <v>MA</v>
      </c>
      <c r="G11" s="48" t="str">
        <f t="shared" ca="1" si="0"/>
        <v>12² =</v>
      </c>
      <c r="H11" s="48">
        <f t="shared" ca="1" si="1"/>
        <v>144</v>
      </c>
      <c r="I11" s="48" t="str">
        <f t="shared" si="2"/>
        <v>MA</v>
      </c>
      <c r="J11" s="48" t="str">
        <f t="shared" si="3"/>
        <v>MA 11</v>
      </c>
    </row>
    <row r="12" spans="1:10" ht="17.25" customHeight="1" x14ac:dyDescent="0.2">
      <c r="A12">
        <v>12</v>
      </c>
      <c r="B12" t="s">
        <v>1473</v>
      </c>
      <c r="C12">
        <v>169</v>
      </c>
      <c r="D12" s="64">
        <v>12</v>
      </c>
      <c r="E12" s="48" t="str">
        <f t="shared" si="4"/>
        <v>MA</v>
      </c>
      <c r="G12" s="48" t="str">
        <f t="shared" ca="1" si="0"/>
        <v>13² =</v>
      </c>
      <c r="H12" s="48">
        <f t="shared" ca="1" si="1"/>
        <v>169</v>
      </c>
      <c r="I12" s="48" t="str">
        <f t="shared" si="2"/>
        <v>MA</v>
      </c>
      <c r="J12" s="48" t="str">
        <f t="shared" si="3"/>
        <v>MA 12</v>
      </c>
    </row>
    <row r="13" spans="1:10" ht="17.25" customHeight="1" x14ac:dyDescent="0.2">
      <c r="A13">
        <v>13</v>
      </c>
      <c r="B13" t="s">
        <v>1474</v>
      </c>
      <c r="C13">
        <v>196</v>
      </c>
      <c r="D13" s="64">
        <v>13</v>
      </c>
      <c r="E13" s="48" t="str">
        <f t="shared" si="4"/>
        <v>MA</v>
      </c>
      <c r="G13" s="48" t="str">
        <f t="shared" ca="1" si="0"/>
        <v>14² =</v>
      </c>
      <c r="H13" s="48">
        <f t="shared" ca="1" si="1"/>
        <v>196</v>
      </c>
      <c r="I13" s="48" t="str">
        <f t="shared" si="2"/>
        <v>MA</v>
      </c>
      <c r="J13" s="48" t="str">
        <f t="shared" si="3"/>
        <v>MA 13</v>
      </c>
    </row>
    <row r="14" spans="1:10" ht="17.25" customHeight="1" x14ac:dyDescent="0.2">
      <c r="A14">
        <v>14</v>
      </c>
      <c r="B14" t="s">
        <v>1475</v>
      </c>
      <c r="C14">
        <v>225</v>
      </c>
      <c r="D14" s="64">
        <v>14</v>
      </c>
      <c r="E14" s="48" t="str">
        <f t="shared" si="4"/>
        <v>MA</v>
      </c>
      <c r="G14" s="48" t="str">
        <f t="shared" ca="1" si="0"/>
        <v>15² =</v>
      </c>
      <c r="H14" s="48">
        <f t="shared" ca="1" si="1"/>
        <v>225</v>
      </c>
      <c r="I14" s="48" t="str">
        <f t="shared" si="2"/>
        <v>MA</v>
      </c>
      <c r="J14" s="48" t="str">
        <f t="shared" si="3"/>
        <v>MA 14</v>
      </c>
    </row>
    <row r="15" spans="1:10" ht="17.25" customHeight="1" x14ac:dyDescent="0.2">
      <c r="A15">
        <v>15</v>
      </c>
      <c r="B15" t="s">
        <v>1476</v>
      </c>
      <c r="C15">
        <v>256</v>
      </c>
      <c r="D15" s="64">
        <v>15</v>
      </c>
      <c r="E15" s="48" t="str">
        <f t="shared" si="4"/>
        <v>MA</v>
      </c>
      <c r="G15" s="48" t="str">
        <f t="shared" ca="1" si="0"/>
        <v>16² =</v>
      </c>
      <c r="H15" s="48">
        <f t="shared" ca="1" si="1"/>
        <v>256</v>
      </c>
      <c r="I15" s="48" t="str">
        <f t="shared" si="2"/>
        <v>MA</v>
      </c>
      <c r="J15" s="48" t="str">
        <f t="shared" si="3"/>
        <v>MA 15</v>
      </c>
    </row>
    <row r="16" spans="1:10" ht="17.25" customHeight="1" x14ac:dyDescent="0.2">
      <c r="A16">
        <v>16</v>
      </c>
      <c r="B16" t="s">
        <v>1477</v>
      </c>
      <c r="C16">
        <v>289</v>
      </c>
      <c r="D16" s="64">
        <v>16</v>
      </c>
      <c r="E16" s="48" t="str">
        <f t="shared" si="4"/>
        <v>MA</v>
      </c>
      <c r="G16" s="48" t="str">
        <f t="shared" ca="1" si="0"/>
        <v>17² =</v>
      </c>
      <c r="H16" s="48">
        <f t="shared" ca="1" si="1"/>
        <v>289</v>
      </c>
      <c r="I16" s="48" t="str">
        <f t="shared" si="2"/>
        <v>MA</v>
      </c>
      <c r="J16" s="48" t="str">
        <f t="shared" si="3"/>
        <v>MA 16</v>
      </c>
    </row>
    <row r="17" spans="1:10" ht="17.25" customHeight="1" x14ac:dyDescent="0.2">
      <c r="A17">
        <v>17</v>
      </c>
      <c r="B17" t="s">
        <v>1478</v>
      </c>
      <c r="C17">
        <v>324</v>
      </c>
      <c r="D17" s="64">
        <v>17</v>
      </c>
      <c r="E17" s="48" t="str">
        <f t="shared" si="4"/>
        <v>MA</v>
      </c>
      <c r="G17" s="48" t="str">
        <f t="shared" ca="1" si="0"/>
        <v>18² =</v>
      </c>
      <c r="H17" s="48">
        <f t="shared" ca="1" si="1"/>
        <v>324</v>
      </c>
      <c r="I17" s="48" t="str">
        <f t="shared" si="2"/>
        <v>MA</v>
      </c>
      <c r="J17" s="48" t="str">
        <f t="shared" si="3"/>
        <v>MA 17</v>
      </c>
    </row>
    <row r="18" spans="1:10" ht="17.25" customHeight="1" x14ac:dyDescent="0.2">
      <c r="A18">
        <v>18</v>
      </c>
      <c r="B18" t="s">
        <v>1479</v>
      </c>
      <c r="C18">
        <v>361</v>
      </c>
      <c r="D18" s="64">
        <v>18</v>
      </c>
      <c r="E18" s="48" t="str">
        <f t="shared" si="4"/>
        <v>MA</v>
      </c>
      <c r="G18" s="48" t="str">
        <f t="shared" ca="1" si="0"/>
        <v>19² =</v>
      </c>
      <c r="H18" s="48">
        <f t="shared" ca="1" si="1"/>
        <v>361</v>
      </c>
      <c r="I18" s="48" t="str">
        <f t="shared" si="2"/>
        <v>MA</v>
      </c>
      <c r="J18" s="48" t="str">
        <f t="shared" si="3"/>
        <v>MA 18</v>
      </c>
    </row>
    <row r="19" spans="1:10" ht="17.25" customHeight="1" x14ac:dyDescent="0.2">
      <c r="A19">
        <v>19</v>
      </c>
      <c r="B19" t="s">
        <v>1480</v>
      </c>
      <c r="C19">
        <v>400</v>
      </c>
      <c r="D19" s="64">
        <v>19</v>
      </c>
      <c r="E19" s="48" t="str">
        <f t="shared" si="4"/>
        <v>MA</v>
      </c>
      <c r="G19" s="48" t="str">
        <f t="shared" ca="1" si="0"/>
        <v>20² =</v>
      </c>
      <c r="H19" s="48">
        <f t="shared" ca="1" si="1"/>
        <v>400</v>
      </c>
      <c r="I19" s="48" t="str">
        <f t="shared" si="2"/>
        <v>MA</v>
      </c>
      <c r="J19" s="48" t="str">
        <f t="shared" si="3"/>
        <v>MA 19</v>
      </c>
    </row>
    <row r="20" spans="1:10" ht="17.25" customHeight="1" x14ac:dyDescent="0.2">
      <c r="A20">
        <v>20</v>
      </c>
      <c r="B20" t="s">
        <v>1481</v>
      </c>
      <c r="C20">
        <v>441</v>
      </c>
      <c r="D20" s="64">
        <v>20</v>
      </c>
      <c r="E20" s="48" t="str">
        <f t="shared" si="4"/>
        <v>MA</v>
      </c>
      <c r="G20" s="48" t="str">
        <f t="shared" ca="1" si="0"/>
        <v>21² =</v>
      </c>
      <c r="H20" s="48">
        <f t="shared" ca="1" si="1"/>
        <v>441</v>
      </c>
      <c r="I20" s="48" t="str">
        <f t="shared" si="2"/>
        <v>MA</v>
      </c>
      <c r="J20" s="48" t="str">
        <f t="shared" si="3"/>
        <v>MA 20</v>
      </c>
    </row>
    <row r="21" spans="1:10" ht="17.25" customHeight="1" x14ac:dyDescent="0.2">
      <c r="A21">
        <v>21</v>
      </c>
      <c r="B21" t="s">
        <v>1482</v>
      </c>
      <c r="C21">
        <v>484</v>
      </c>
      <c r="D21" s="64">
        <v>21</v>
      </c>
      <c r="E21" s="48" t="str">
        <f t="shared" si="4"/>
        <v>MA</v>
      </c>
      <c r="G21" s="48" t="str">
        <f t="shared" ca="1" si="0"/>
        <v>22² =</v>
      </c>
      <c r="H21" s="48">
        <f t="shared" ca="1" si="1"/>
        <v>484</v>
      </c>
      <c r="I21" s="48" t="str">
        <f t="shared" si="2"/>
        <v>MA</v>
      </c>
      <c r="J21" s="48" t="str">
        <f t="shared" si="3"/>
        <v>MA 21</v>
      </c>
    </row>
    <row r="22" spans="1:10" ht="17.25" customHeight="1" x14ac:dyDescent="0.2">
      <c r="A22">
        <v>22</v>
      </c>
      <c r="B22" t="s">
        <v>1483</v>
      </c>
      <c r="C22">
        <v>529</v>
      </c>
      <c r="D22" s="64">
        <v>22</v>
      </c>
      <c r="E22" s="48" t="str">
        <f t="shared" si="4"/>
        <v>MA</v>
      </c>
      <c r="G22" s="48" t="str">
        <f t="shared" ca="1" si="0"/>
        <v>23² =</v>
      </c>
      <c r="H22" s="48">
        <f t="shared" ca="1" si="1"/>
        <v>529</v>
      </c>
      <c r="I22" s="48" t="str">
        <f t="shared" si="2"/>
        <v>MA</v>
      </c>
      <c r="J22" s="48" t="str">
        <f t="shared" si="3"/>
        <v>MA 22</v>
      </c>
    </row>
    <row r="23" spans="1:10" ht="17.25" customHeight="1" x14ac:dyDescent="0.2">
      <c r="A23">
        <v>23</v>
      </c>
      <c r="B23" t="s">
        <v>1484</v>
      </c>
      <c r="C23">
        <v>576</v>
      </c>
      <c r="D23" s="64">
        <v>23</v>
      </c>
      <c r="E23" s="48" t="str">
        <f t="shared" si="4"/>
        <v>MA</v>
      </c>
      <c r="G23" s="48" t="str">
        <f t="shared" ca="1" si="0"/>
        <v>24² =</v>
      </c>
      <c r="H23" s="48">
        <f t="shared" ca="1" si="1"/>
        <v>576</v>
      </c>
      <c r="I23" s="48" t="str">
        <f t="shared" si="2"/>
        <v>MA</v>
      </c>
      <c r="J23" s="48" t="str">
        <f t="shared" si="3"/>
        <v>MA 23</v>
      </c>
    </row>
    <row r="24" spans="1:10" ht="17.25" customHeight="1" x14ac:dyDescent="0.2">
      <c r="A24">
        <v>24</v>
      </c>
      <c r="B24" t="s">
        <v>1461</v>
      </c>
      <c r="C24">
        <v>625</v>
      </c>
      <c r="D24" s="64">
        <v>24</v>
      </c>
      <c r="E24" s="48" t="str">
        <f t="shared" si="4"/>
        <v>MA</v>
      </c>
      <c r="G24" s="48" t="str">
        <f t="shared" ca="1" si="0"/>
        <v>25² =</v>
      </c>
      <c r="H24" s="48">
        <f t="shared" ca="1" si="1"/>
        <v>625</v>
      </c>
      <c r="I24" s="48" t="str">
        <f t="shared" si="2"/>
        <v>MA</v>
      </c>
      <c r="J24" s="48" t="str">
        <f t="shared" si="3"/>
        <v>MA 24</v>
      </c>
    </row>
    <row r="25" spans="1:10" ht="17.25" customHeight="1" x14ac:dyDescent="0.2">
      <c r="A25">
        <v>25</v>
      </c>
      <c r="B25" t="s">
        <v>1574</v>
      </c>
      <c r="C25" t="s">
        <v>1575</v>
      </c>
      <c r="D25" s="64">
        <v>25</v>
      </c>
      <c r="E25" s="48" t="str">
        <f t="shared" si="4"/>
        <v>MA</v>
      </c>
      <c r="G25" s="48" t="str">
        <f t="shared" ca="1" si="0"/>
        <v>Wie nennt man das Zusammenzählen von Zahlen?</v>
      </c>
      <c r="H25" s="48" t="str">
        <f t="shared" ca="1" si="1"/>
        <v>Addition</v>
      </c>
      <c r="I25" s="48" t="str">
        <f t="shared" si="2"/>
        <v>MA</v>
      </c>
      <c r="J25" s="48" t="str">
        <f t="shared" si="3"/>
        <v>MA 25</v>
      </c>
    </row>
    <row r="26" spans="1:10" ht="17.25" customHeight="1" x14ac:dyDescent="0.2">
      <c r="A26">
        <v>26</v>
      </c>
      <c r="B26" t="s">
        <v>1576</v>
      </c>
      <c r="C26" t="s">
        <v>1577</v>
      </c>
      <c r="D26" s="64">
        <v>26</v>
      </c>
      <c r="E26" s="48" t="str">
        <f t="shared" si="4"/>
        <v>MA</v>
      </c>
      <c r="G26" s="48" t="str">
        <f t="shared" ca="1" si="0"/>
        <v>Wie nannt man das Wegzählen von Zahlen?</v>
      </c>
      <c r="H26" s="48" t="str">
        <f t="shared" ca="1" si="1"/>
        <v>Subtraktion</v>
      </c>
      <c r="I26" s="48" t="str">
        <f t="shared" si="2"/>
        <v>MA</v>
      </c>
      <c r="J26" s="48" t="str">
        <f t="shared" si="3"/>
        <v>MA 26</v>
      </c>
    </row>
    <row r="27" spans="1:10" ht="17.25" customHeight="1" x14ac:dyDescent="0.2">
      <c r="A27">
        <v>27</v>
      </c>
      <c r="B27" t="s">
        <v>1580</v>
      </c>
      <c r="C27" t="s">
        <v>1578</v>
      </c>
      <c r="D27" s="64">
        <v>27</v>
      </c>
      <c r="E27" s="48" t="str">
        <f t="shared" si="4"/>
        <v>MA</v>
      </c>
      <c r="G27" s="48" t="str">
        <f t="shared" ca="1" si="0"/>
        <v>Wie nennt man das Malrechnen von Zahlen?</v>
      </c>
      <c r="H27" s="48" t="str">
        <f t="shared" ca="1" si="1"/>
        <v>Multiplikation</v>
      </c>
      <c r="I27" s="48" t="str">
        <f t="shared" si="2"/>
        <v>MA</v>
      </c>
      <c r="J27" s="48" t="str">
        <f t="shared" si="3"/>
        <v>MA 27</v>
      </c>
    </row>
    <row r="28" spans="1:10" ht="17.25" customHeight="1" x14ac:dyDescent="0.2">
      <c r="A28">
        <v>28</v>
      </c>
      <c r="B28" t="s">
        <v>1581</v>
      </c>
      <c r="C28" t="s">
        <v>1579</v>
      </c>
      <c r="D28" s="64">
        <v>28</v>
      </c>
      <c r="E28" s="48" t="str">
        <f t="shared" si="4"/>
        <v>MA</v>
      </c>
      <c r="G28" s="48" t="str">
        <f t="shared" ca="1" si="0"/>
        <v>Wie nennt man das Geteiltdurchrechnen von Zahlen?</v>
      </c>
      <c r="H28" s="48" t="str">
        <f t="shared" ca="1" si="1"/>
        <v>Division</v>
      </c>
      <c r="I28" s="48" t="str">
        <f t="shared" si="2"/>
        <v>MA</v>
      </c>
      <c r="J28" s="48" t="str">
        <f t="shared" si="3"/>
        <v>MA 28</v>
      </c>
    </row>
    <row r="29" spans="1:10" ht="17.25" customHeight="1" x14ac:dyDescent="0.2">
      <c r="A29">
        <v>29</v>
      </c>
      <c r="B29" t="s">
        <v>1584</v>
      </c>
      <c r="C29" t="s">
        <v>1583</v>
      </c>
      <c r="D29" s="64">
        <v>29</v>
      </c>
      <c r="E29" s="48" t="str">
        <f t="shared" si="4"/>
        <v>MA</v>
      </c>
      <c r="G29" s="48" t="str">
        <f t="shared" ca="1" si="0"/>
        <v>Was ist eine Multiplikation?</v>
      </c>
      <c r="H29" s="48" t="str">
        <f t="shared" ca="1" si="1"/>
        <v>Faktor mal Faktor</v>
      </c>
      <c r="I29" s="48" t="str">
        <f t="shared" si="2"/>
        <v>MA</v>
      </c>
      <c r="J29" s="48" t="str">
        <f t="shared" si="3"/>
        <v>MA 29</v>
      </c>
    </row>
    <row r="30" spans="1:10" ht="17.25" customHeight="1" x14ac:dyDescent="0.2">
      <c r="A30">
        <v>30</v>
      </c>
      <c r="B30" t="s">
        <v>1582</v>
      </c>
      <c r="C30" t="s">
        <v>1585</v>
      </c>
      <c r="D30" s="64">
        <v>30</v>
      </c>
      <c r="E30" s="48" t="str">
        <f t="shared" si="4"/>
        <v>MA</v>
      </c>
      <c r="G30" s="48" t="str">
        <f t="shared" ca="1" si="0"/>
        <v>Was ist eine Division?</v>
      </c>
      <c r="H30" s="48" t="str">
        <f t="shared" ca="1" si="1"/>
        <v>Dividend durch Divisor</v>
      </c>
      <c r="I30" s="48" t="str">
        <f t="shared" si="2"/>
        <v>MA</v>
      </c>
      <c r="J30" s="48" t="str">
        <f t="shared" si="3"/>
        <v>MA 30</v>
      </c>
    </row>
    <row r="31" spans="1:10" ht="17.25" customHeight="1" x14ac:dyDescent="0.2">
      <c r="A31">
        <v>31</v>
      </c>
      <c r="B31" t="s">
        <v>1586</v>
      </c>
      <c r="C31" t="s">
        <v>1589</v>
      </c>
      <c r="D31" s="64">
        <v>31</v>
      </c>
      <c r="E31" s="48" t="str">
        <f t="shared" si="4"/>
        <v>MA</v>
      </c>
      <c r="G31" s="48" t="str">
        <f t="shared" ca="1" si="0"/>
        <v>Wie nennt man die obere Zahl eines Bruches?</v>
      </c>
      <c r="H31" s="48" t="str">
        <f t="shared" ca="1" si="1"/>
        <v>Zähler (Dividend)</v>
      </c>
      <c r="I31" s="48" t="str">
        <f t="shared" si="2"/>
        <v>MA</v>
      </c>
      <c r="J31" s="48" t="str">
        <f t="shared" si="3"/>
        <v>MA 31</v>
      </c>
    </row>
    <row r="32" spans="1:10" ht="17.25" customHeight="1" x14ac:dyDescent="0.2">
      <c r="A32">
        <v>32</v>
      </c>
      <c r="B32" t="s">
        <v>1587</v>
      </c>
      <c r="C32" t="s">
        <v>1588</v>
      </c>
      <c r="D32" s="64">
        <v>32</v>
      </c>
      <c r="E32" s="48" t="str">
        <f t="shared" si="4"/>
        <v>MA</v>
      </c>
      <c r="G32" s="48" t="str">
        <f t="shared" ca="1" si="0"/>
        <v>Wie nennt man die untere Zahl eines Bruches?</v>
      </c>
      <c r="H32" s="48" t="str">
        <f t="shared" ca="1" si="1"/>
        <v>Nenner (Divisor)</v>
      </c>
      <c r="I32" s="48" t="str">
        <f t="shared" si="2"/>
        <v>MA</v>
      </c>
      <c r="J32" s="48" t="str">
        <f t="shared" si="3"/>
        <v>MA 32</v>
      </c>
    </row>
    <row r="33" spans="1:10" ht="17.25" customHeight="1" x14ac:dyDescent="0.2">
      <c r="A33">
        <v>33</v>
      </c>
      <c r="B33" t="s">
        <v>1593</v>
      </c>
      <c r="C33" t="s">
        <v>1590</v>
      </c>
      <c r="D33" s="64">
        <v>33</v>
      </c>
      <c r="E33" s="48" t="str">
        <f t="shared" si="4"/>
        <v>MA</v>
      </c>
      <c r="G33" s="48" t="str">
        <f t="shared" ca="1" si="0"/>
        <v>Was ist die Umkehroperation von Wurzel ziehen?</v>
      </c>
      <c r="H33" s="48" t="str">
        <f t="shared" ca="1" si="1"/>
        <v>Quadrat</v>
      </c>
      <c r="I33" s="48" t="str">
        <f t="shared" si="2"/>
        <v>MA</v>
      </c>
      <c r="J33" s="48" t="str">
        <f t="shared" si="3"/>
        <v>MA 33</v>
      </c>
    </row>
    <row r="34" spans="1:10" ht="17.25" customHeight="1" x14ac:dyDescent="0.2">
      <c r="A34">
        <v>34</v>
      </c>
      <c r="B34" t="s">
        <v>1591</v>
      </c>
      <c r="C34" t="s">
        <v>1592</v>
      </c>
      <c r="D34" s="64">
        <v>34</v>
      </c>
      <c r="E34" s="48" t="str">
        <f t="shared" si="4"/>
        <v>MA</v>
      </c>
      <c r="G34" s="48" t="str">
        <f t="shared" ca="1" si="0"/>
        <v>Was ist die Umkehroperation von Quadratrechnen?</v>
      </c>
      <c r="H34" s="48" t="str">
        <f t="shared" ca="1" si="1"/>
        <v>Wurzel ziehen</v>
      </c>
      <c r="I34" s="48" t="str">
        <f t="shared" si="2"/>
        <v>MA</v>
      </c>
      <c r="J34" s="48" t="str">
        <f t="shared" si="3"/>
        <v>MA 34</v>
      </c>
    </row>
    <row r="35" spans="1:10" ht="17.25" customHeight="1" x14ac:dyDescent="0.2">
      <c r="A35">
        <v>35</v>
      </c>
      <c r="B35" t="s">
        <v>1594</v>
      </c>
      <c r="C35" t="s">
        <v>1595</v>
      </c>
      <c r="D35" s="64">
        <v>35</v>
      </c>
      <c r="E35" s="48" t="str">
        <f t="shared" si="4"/>
        <v>MA</v>
      </c>
      <c r="G35" s="48" t="str">
        <f t="shared" ca="1" si="0"/>
        <v>Wie rechnet man eine Addition?</v>
      </c>
      <c r="H35" s="48" t="str">
        <f t="shared" ca="1" si="1"/>
        <v>Summand + Summand = Summe</v>
      </c>
      <c r="I35" s="48" t="str">
        <f t="shared" si="2"/>
        <v>MA</v>
      </c>
      <c r="J35" s="48" t="str">
        <f t="shared" si="3"/>
        <v>MA 35</v>
      </c>
    </row>
    <row r="36" spans="1:10" ht="17.25" customHeight="1" x14ac:dyDescent="0.2">
      <c r="A36">
        <v>36</v>
      </c>
      <c r="B36" t="s">
        <v>1596</v>
      </c>
      <c r="C36" t="s">
        <v>1597</v>
      </c>
      <c r="D36" s="64">
        <v>36</v>
      </c>
      <c r="E36" s="48" t="str">
        <f t="shared" si="4"/>
        <v>MA</v>
      </c>
      <c r="G36" s="48" t="str">
        <f t="shared" ca="1" si="0"/>
        <v>Wie rechnet man eine Subtraktion?</v>
      </c>
      <c r="H36" s="48" t="str">
        <f t="shared" ca="1" si="1"/>
        <v>Minuend - Subtrahend = Differenz</v>
      </c>
      <c r="I36" s="48" t="str">
        <f t="shared" si="2"/>
        <v>MA</v>
      </c>
      <c r="J36" s="48" t="str">
        <f t="shared" si="3"/>
        <v>MA 36</v>
      </c>
    </row>
    <row r="37" spans="1:10" ht="17.25" customHeight="1" x14ac:dyDescent="0.2">
      <c r="A37">
        <v>37</v>
      </c>
      <c r="B37" s="158" t="s">
        <v>1598</v>
      </c>
      <c r="C37" s="150">
        <v>0.33300000000000002</v>
      </c>
      <c r="D37" s="64">
        <v>37</v>
      </c>
      <c r="E37" s="48" t="str">
        <f t="shared" si="4"/>
        <v>MA</v>
      </c>
      <c r="G37" s="48" t="str">
        <f t="shared" ca="1" si="0"/>
        <v>⅓ =</v>
      </c>
      <c r="H37" s="48">
        <f t="shared" ca="1" si="1"/>
        <v>0.33300000000000002</v>
      </c>
      <c r="I37" s="48" t="str">
        <f t="shared" si="2"/>
        <v>MA</v>
      </c>
      <c r="J37" s="48" t="str">
        <f t="shared" si="3"/>
        <v>MA 37</v>
      </c>
    </row>
    <row r="38" spans="1:10" ht="17.25" customHeight="1" x14ac:dyDescent="0.2">
      <c r="A38">
        <v>38</v>
      </c>
      <c r="B38" s="158" t="s">
        <v>1599</v>
      </c>
      <c r="C38" s="150">
        <v>0.67</v>
      </c>
      <c r="D38" s="64">
        <v>38</v>
      </c>
      <c r="E38" s="48" t="str">
        <f t="shared" si="4"/>
        <v>MA</v>
      </c>
      <c r="G38" s="48" t="str">
        <f t="shared" ca="1" si="0"/>
        <v>⅔ =</v>
      </c>
      <c r="H38" s="48">
        <f t="shared" ca="1" si="1"/>
        <v>0.67</v>
      </c>
      <c r="I38" s="48" t="str">
        <f t="shared" si="2"/>
        <v>MA</v>
      </c>
      <c r="J38" s="48" t="str">
        <f t="shared" si="3"/>
        <v>MA 38</v>
      </c>
    </row>
    <row r="39" spans="1:10" ht="17.25" customHeight="1" x14ac:dyDescent="0.2">
      <c r="A39">
        <v>39</v>
      </c>
      <c r="B39" s="158" t="s">
        <v>1600</v>
      </c>
      <c r="C39">
        <v>0.4</v>
      </c>
      <c r="D39" s="64">
        <v>39</v>
      </c>
      <c r="E39" s="48" t="str">
        <f t="shared" si="4"/>
        <v>MA</v>
      </c>
      <c r="G39" s="48" t="str">
        <f t="shared" ca="1" si="0"/>
        <v>⅖ =</v>
      </c>
      <c r="H39" s="48">
        <f t="shared" ca="1" si="1"/>
        <v>0.4</v>
      </c>
      <c r="I39" s="48" t="str">
        <f t="shared" si="2"/>
        <v>MA</v>
      </c>
      <c r="J39" s="48" t="str">
        <f t="shared" si="3"/>
        <v>MA 39</v>
      </c>
    </row>
    <row r="40" spans="1:10" ht="17.25" customHeight="1" x14ac:dyDescent="0.2">
      <c r="A40">
        <v>40</v>
      </c>
      <c r="B40" s="158" t="s">
        <v>1601</v>
      </c>
      <c r="C40">
        <v>0.16700000000000001</v>
      </c>
      <c r="D40" s="64">
        <v>40</v>
      </c>
      <c r="E40" s="48" t="str">
        <f t="shared" si="4"/>
        <v>MA</v>
      </c>
      <c r="G40" s="48" t="str">
        <f t="shared" ca="1" si="0"/>
        <v>⅙ =</v>
      </c>
      <c r="H40" s="48">
        <f t="shared" ca="1" si="1"/>
        <v>0.16700000000000001</v>
      </c>
      <c r="I40" s="48" t="str">
        <f t="shared" si="2"/>
        <v>MA</v>
      </c>
      <c r="J40" s="48" t="str">
        <f t="shared" si="3"/>
        <v>MA 40</v>
      </c>
    </row>
    <row r="41" spans="1:10" ht="17.25" customHeight="1" x14ac:dyDescent="0.2">
      <c r="A41">
        <v>41</v>
      </c>
      <c r="B41" s="158" t="s">
        <v>1602</v>
      </c>
      <c r="C41">
        <v>0.125</v>
      </c>
      <c r="D41" s="64">
        <v>41</v>
      </c>
      <c r="E41" s="48" t="str">
        <f t="shared" si="4"/>
        <v>MA</v>
      </c>
      <c r="G41" s="48" t="str">
        <f t="shared" ca="1" si="0"/>
        <v>⅛ =</v>
      </c>
      <c r="H41" s="48">
        <f t="shared" ca="1" si="1"/>
        <v>0.125</v>
      </c>
      <c r="I41" s="48" t="str">
        <f t="shared" si="2"/>
        <v>MA</v>
      </c>
      <c r="J41" s="48" t="str">
        <f t="shared" si="3"/>
        <v>MA 41</v>
      </c>
    </row>
    <row r="42" spans="1:10" ht="17.25" customHeight="1" x14ac:dyDescent="0.2">
      <c r="A42">
        <v>42</v>
      </c>
      <c r="B42" s="158" t="s">
        <v>1603</v>
      </c>
      <c r="C42">
        <v>0.375</v>
      </c>
      <c r="D42" s="64">
        <v>42</v>
      </c>
      <c r="E42" s="48" t="str">
        <f t="shared" si="4"/>
        <v>MA</v>
      </c>
      <c r="G42" s="48" t="str">
        <f t="shared" ca="1" si="0"/>
        <v>⅜ =</v>
      </c>
      <c r="H42" s="48">
        <f t="shared" ca="1" si="1"/>
        <v>0.375</v>
      </c>
      <c r="I42" s="48" t="str">
        <f t="shared" si="2"/>
        <v>MA</v>
      </c>
      <c r="J42" s="48" t="str">
        <f t="shared" si="3"/>
        <v>MA 42</v>
      </c>
    </row>
    <row r="43" spans="1:10" ht="17.25" customHeight="1" x14ac:dyDescent="0.2">
      <c r="A43">
        <v>43</v>
      </c>
      <c r="B43" s="158" t="s">
        <v>1604</v>
      </c>
      <c r="C43">
        <v>0.625</v>
      </c>
      <c r="D43" s="64">
        <v>43</v>
      </c>
      <c r="E43" s="48" t="str">
        <f t="shared" si="4"/>
        <v>MA</v>
      </c>
      <c r="G43" s="48" t="str">
        <f t="shared" ca="1" si="0"/>
        <v>⅝ =</v>
      </c>
      <c r="H43" s="48">
        <f t="shared" ca="1" si="1"/>
        <v>0.625</v>
      </c>
      <c r="I43" s="48" t="str">
        <f t="shared" si="2"/>
        <v>MA</v>
      </c>
      <c r="J43" s="48" t="str">
        <f t="shared" si="3"/>
        <v>MA 43</v>
      </c>
    </row>
    <row r="44" spans="1:10" ht="17.25" customHeight="1" x14ac:dyDescent="0.2">
      <c r="A44">
        <v>44</v>
      </c>
      <c r="B44" s="158" t="s">
        <v>1605</v>
      </c>
      <c r="C44">
        <v>0.875</v>
      </c>
      <c r="D44" s="64">
        <v>44</v>
      </c>
      <c r="E44" s="48" t="str">
        <f t="shared" si="4"/>
        <v>MA</v>
      </c>
      <c r="G44" s="48" t="str">
        <f t="shared" ca="1" si="0"/>
        <v>⅞ =</v>
      </c>
      <c r="H44" s="48">
        <f t="shared" ca="1" si="1"/>
        <v>0.875</v>
      </c>
      <c r="I44" s="48" t="str">
        <f t="shared" si="2"/>
        <v>MA</v>
      </c>
      <c r="J44" s="48" t="str">
        <f t="shared" si="3"/>
        <v>MA 44</v>
      </c>
    </row>
    <row r="45" spans="1:10" ht="17.25" customHeight="1" x14ac:dyDescent="0.2">
      <c r="A45">
        <v>45</v>
      </c>
      <c r="B45" s="158" t="s">
        <v>1606</v>
      </c>
      <c r="C45">
        <v>0.25</v>
      </c>
      <c r="D45" s="64">
        <v>45</v>
      </c>
      <c r="E45" s="48" t="str">
        <f t="shared" si="4"/>
        <v>MA</v>
      </c>
      <c r="G45" s="48" t="str">
        <f t="shared" ca="1" si="0"/>
        <v>¼ =</v>
      </c>
      <c r="H45" s="48">
        <f t="shared" ca="1" si="1"/>
        <v>0.25</v>
      </c>
      <c r="I45" s="48" t="str">
        <f t="shared" si="2"/>
        <v>MA</v>
      </c>
      <c r="J45" s="48" t="str">
        <f t="shared" si="3"/>
        <v>MA 45</v>
      </c>
    </row>
    <row r="46" spans="1:10" ht="17.25" customHeight="1" x14ac:dyDescent="0.2">
      <c r="A46">
        <v>46</v>
      </c>
      <c r="B46" s="158" t="s">
        <v>1607</v>
      </c>
      <c r="C46">
        <v>0.75</v>
      </c>
      <c r="D46" s="64">
        <v>46</v>
      </c>
      <c r="E46" s="48" t="str">
        <f t="shared" si="4"/>
        <v>MA</v>
      </c>
      <c r="G46" s="48" t="str">
        <f t="shared" ca="1" si="0"/>
        <v>¾ =</v>
      </c>
      <c r="H46" s="48">
        <f t="shared" ca="1" si="1"/>
        <v>0.75</v>
      </c>
      <c r="I46" s="48" t="str">
        <f t="shared" si="2"/>
        <v>MA</v>
      </c>
      <c r="J46" s="48" t="str">
        <f t="shared" si="3"/>
        <v>MA 46</v>
      </c>
    </row>
    <row r="47" spans="1:10" ht="17.25" customHeight="1" x14ac:dyDescent="0.2">
      <c r="A47">
        <v>47</v>
      </c>
      <c r="B47" s="158" t="s">
        <v>1608</v>
      </c>
      <c r="C47">
        <v>0.1</v>
      </c>
      <c r="D47" s="64">
        <v>47</v>
      </c>
      <c r="E47" s="48" t="str">
        <f t="shared" si="4"/>
        <v>MA</v>
      </c>
      <c r="G47" s="48" t="str">
        <f t="shared" ca="1" si="0"/>
        <v>⅟₁₀ =</v>
      </c>
      <c r="H47" s="48">
        <f t="shared" ca="1" si="1"/>
        <v>0.1</v>
      </c>
      <c r="I47" s="48" t="str">
        <f t="shared" si="2"/>
        <v>MA</v>
      </c>
      <c r="J47" s="48" t="str">
        <f t="shared" si="3"/>
        <v>MA 47</v>
      </c>
    </row>
    <row r="48" spans="1:10" ht="17.25" customHeight="1" x14ac:dyDescent="0.2">
      <c r="A48">
        <v>48</v>
      </c>
      <c r="B48" s="158" t="s">
        <v>1609</v>
      </c>
      <c r="C48">
        <v>0.83299999999999996</v>
      </c>
      <c r="D48" s="64">
        <v>48</v>
      </c>
      <c r="E48" s="48" t="str">
        <f t="shared" si="4"/>
        <v>MA</v>
      </c>
      <c r="G48" s="48" t="str">
        <f t="shared" ca="1" si="0"/>
        <v>⅚ =</v>
      </c>
      <c r="H48" s="48">
        <f t="shared" ca="1" si="1"/>
        <v>0.83299999999999996</v>
      </c>
      <c r="I48" s="48" t="str">
        <f t="shared" si="2"/>
        <v>MA</v>
      </c>
      <c r="J48" s="48" t="str">
        <f t="shared" si="3"/>
        <v>MA 48</v>
      </c>
    </row>
    <row r="49" spans="1:1" ht="17.25" customHeight="1" x14ac:dyDescent="0.2">
      <c r="A49">
        <v>49</v>
      </c>
    </row>
    <row r="50" spans="1:1" ht="17.25" customHeight="1" x14ac:dyDescent="0.2">
      <c r="A50">
        <v>50</v>
      </c>
    </row>
    <row r="51" spans="1:1" ht="17.25" customHeight="1" x14ac:dyDescent="0.2">
      <c r="A51">
        <v>51</v>
      </c>
    </row>
    <row r="52" spans="1:1" ht="17.25" customHeight="1" x14ac:dyDescent="0.2">
      <c r="A52">
        <v>52</v>
      </c>
    </row>
    <row r="53" spans="1:1" ht="17.25" customHeight="1" x14ac:dyDescent="0.2">
      <c r="A53">
        <v>53</v>
      </c>
    </row>
    <row r="54" spans="1:1" ht="17.25" customHeight="1" x14ac:dyDescent="0.2">
      <c r="A54">
        <v>54</v>
      </c>
    </row>
    <row r="55" spans="1:1" ht="17.25" customHeight="1" x14ac:dyDescent="0.2">
      <c r="A55">
        <v>55</v>
      </c>
    </row>
    <row r="56" spans="1:1" ht="17.25" customHeight="1" x14ac:dyDescent="0.2">
      <c r="A56">
        <v>56</v>
      </c>
    </row>
    <row r="57" spans="1:1" ht="17.25" customHeight="1" x14ac:dyDescent="0.2">
      <c r="A57">
        <v>57</v>
      </c>
    </row>
    <row r="58" spans="1:1" ht="17.25" customHeight="1" x14ac:dyDescent="0.2">
      <c r="A58">
        <v>58</v>
      </c>
    </row>
    <row r="59" spans="1:1" ht="17.25" customHeight="1" x14ac:dyDescent="0.2">
      <c r="A59">
        <v>59</v>
      </c>
    </row>
    <row r="60" spans="1:1" ht="17.25" customHeight="1" x14ac:dyDescent="0.2">
      <c r="A60">
        <v>60</v>
      </c>
    </row>
    <row r="61" spans="1:1" ht="17.25" customHeight="1" x14ac:dyDescent="0.2">
      <c r="A61">
        <v>61</v>
      </c>
    </row>
    <row r="62" spans="1:1" ht="17.25" customHeight="1" x14ac:dyDescent="0.2">
      <c r="A62">
        <v>62</v>
      </c>
    </row>
    <row r="63" spans="1:1" ht="17.25" customHeight="1" x14ac:dyDescent="0.2">
      <c r="A63">
        <v>63</v>
      </c>
    </row>
    <row r="64" spans="1:1" ht="17.25" customHeight="1" x14ac:dyDescent="0.2">
      <c r="A64">
        <v>64</v>
      </c>
    </row>
    <row r="65" spans="1:1" ht="17.25" customHeight="1" x14ac:dyDescent="0.2">
      <c r="A65">
        <v>65</v>
      </c>
    </row>
    <row r="66" spans="1:1" ht="17.25" customHeight="1" x14ac:dyDescent="0.2">
      <c r="A66">
        <v>66</v>
      </c>
    </row>
    <row r="67" spans="1:1" ht="17.25" customHeight="1" x14ac:dyDescent="0.2">
      <c r="A67">
        <v>67</v>
      </c>
    </row>
    <row r="68" spans="1:1" ht="17.25" customHeight="1" x14ac:dyDescent="0.2">
      <c r="A68">
        <v>68</v>
      </c>
    </row>
    <row r="69" spans="1:1" ht="17.25" customHeight="1" x14ac:dyDescent="0.2">
      <c r="A69">
        <v>69</v>
      </c>
    </row>
    <row r="70" spans="1:1" ht="17.25" customHeight="1" x14ac:dyDescent="0.2">
      <c r="A70">
        <v>70</v>
      </c>
    </row>
    <row r="71" spans="1:1" ht="17.25" customHeight="1" x14ac:dyDescent="0.2">
      <c r="A71">
        <v>71</v>
      </c>
    </row>
    <row r="72" spans="1:1" ht="17.25" customHeight="1" x14ac:dyDescent="0.2">
      <c r="A72">
        <v>72</v>
      </c>
    </row>
    <row r="84" spans="4:5" ht="17.25" customHeight="1" x14ac:dyDescent="0.2">
      <c r="D84" s="66"/>
      <c r="E84" s="52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B2:G163"/>
  <sheetViews>
    <sheetView showGridLines="0" showRowColHeaders="0" showZeros="0" showOutlineSymbols="0" topLeftCell="A19" workbookViewId="0">
      <selection activeCell="J11" sqref="J11"/>
    </sheetView>
  </sheetViews>
  <sheetFormatPr baseColWidth="10" defaultColWidth="10.85546875" defaultRowHeight="18.75" customHeight="1" x14ac:dyDescent="0.2"/>
  <cols>
    <col min="1" max="1" width="10.85546875" style="52"/>
    <col min="2" max="2" width="7.42578125" style="130" customWidth="1"/>
    <col min="3" max="3" width="30" style="135" customWidth="1"/>
    <col min="4" max="4" width="27.140625" style="133" customWidth="1"/>
    <col min="5" max="5" width="7.42578125" style="130" customWidth="1"/>
    <col min="6" max="6" width="30" style="135" customWidth="1"/>
    <col min="7" max="7" width="27.140625" style="133" customWidth="1"/>
    <col min="8" max="16384" width="10.85546875" style="52"/>
  </cols>
  <sheetData>
    <row r="2" spans="2:7" ht="18.75" customHeight="1" x14ac:dyDescent="0.2">
      <c r="B2" s="44"/>
      <c r="C2" s="138" t="s">
        <v>1320</v>
      </c>
      <c r="D2" s="139" t="s">
        <v>1487</v>
      </c>
      <c r="E2" s="44"/>
      <c r="F2" s="138" t="str">
        <f>C2</f>
        <v>English Basic Words!</v>
      </c>
      <c r="G2" s="146" t="s">
        <v>1487</v>
      </c>
    </row>
    <row r="3" spans="2:7" ht="12" customHeight="1" x14ac:dyDescent="0.2">
      <c r="B3" s="49"/>
      <c r="C3" s="134"/>
      <c r="D3" s="131"/>
      <c r="E3" s="49"/>
      <c r="F3" s="134"/>
      <c r="G3" s="137"/>
    </row>
    <row r="4" spans="2:7" ht="18.75" customHeight="1" x14ac:dyDescent="0.2">
      <c r="B4" s="67" t="str">
        <f>'English Eingabe'!I1</f>
        <v>EN 1</v>
      </c>
      <c r="C4" s="135" t="str">
        <f ca="1">'English Eingabe'!G1</f>
        <v>Schön, dich kennen zu lernen.</v>
      </c>
      <c r="D4" s="132" t="str">
        <f ca="1">'English Eingabe'!H1</f>
        <v>Nice to meet you.</v>
      </c>
      <c r="E4" s="67" t="str">
        <f>'English Eingabe'!I25</f>
        <v>EN 25</v>
      </c>
      <c r="F4" s="148" t="str">
        <f ca="1">'English Eingabe'!G25</f>
        <v>Guten Nachmittag.</v>
      </c>
      <c r="G4" s="140" t="str">
        <f ca="1">'English Eingabe'!H25</f>
        <v>Good afternoon.</v>
      </c>
    </row>
    <row r="5" spans="2:7" ht="18.75" customHeight="1" x14ac:dyDescent="0.2">
      <c r="B5" s="67" t="str">
        <f>'English Eingabe'!I2</f>
        <v>EN 2</v>
      </c>
      <c r="C5" s="135" t="str">
        <f ca="1">'English Eingabe'!G2</f>
        <v>Wie spät ist es?</v>
      </c>
      <c r="D5" s="132" t="str">
        <f ca="1">'English Eingabe'!H2</f>
        <v>What's the time?</v>
      </c>
      <c r="E5" s="67" t="str">
        <f>'English Eingabe'!I26</f>
        <v>EN 26</v>
      </c>
      <c r="F5" s="148" t="str">
        <f ca="1">'English Eingabe'!G26</f>
        <v>Guten Abend.</v>
      </c>
      <c r="G5" s="140" t="str">
        <f ca="1">'English Eingabe'!H26</f>
        <v>Good evening</v>
      </c>
    </row>
    <row r="6" spans="2:7" ht="18.75" customHeight="1" x14ac:dyDescent="0.2">
      <c r="B6" s="67" t="str">
        <f>'English Eingabe'!I3</f>
        <v>EN 3</v>
      </c>
      <c r="C6" s="135" t="str">
        <f ca="1">'English Eingabe'!G3</f>
        <v>Es ist 8 Uhr.</v>
      </c>
      <c r="D6" s="132" t="str">
        <f ca="1">'English Eingabe'!H3</f>
        <v>It's 8 o'clock</v>
      </c>
      <c r="E6" s="67" t="str">
        <f>'English Eingabe'!I27</f>
        <v>EN 27</v>
      </c>
      <c r="F6" s="148" t="str">
        <f ca="1">'English Eingabe'!G27</f>
        <v>Wie heisst du / Wie heissen Sie?</v>
      </c>
      <c r="G6" s="140" t="str">
        <f ca="1">'English Eingabe'!H27</f>
        <v>What's your name?</v>
      </c>
    </row>
    <row r="7" spans="2:7" ht="18.75" customHeight="1" x14ac:dyDescent="0.2">
      <c r="B7" s="67" t="str">
        <f>'English Eingabe'!I4</f>
        <v>EN 4</v>
      </c>
      <c r="C7" s="135" t="str">
        <f ca="1">'English Eingabe'!G4</f>
        <v>Schön, dich / Sie zu sehen.</v>
      </c>
      <c r="D7" s="132" t="str">
        <f ca="1">'English Eingabe'!H4</f>
        <v>Nice to see you.</v>
      </c>
      <c r="E7" s="67" t="str">
        <f>'English Eingabe'!I28</f>
        <v>EN 28</v>
      </c>
      <c r="F7" s="148" t="str">
        <f ca="1">'English Eingabe'!G28</f>
        <v>Wer bist du? / Wer sind Sie?</v>
      </c>
      <c r="G7" s="140" t="str">
        <f ca="1">'English Eingabe'!H28</f>
        <v>Who are you?</v>
      </c>
    </row>
    <row r="8" spans="2:7" ht="18.75" customHeight="1" x14ac:dyDescent="0.2">
      <c r="B8" s="67" t="str">
        <f>'English Eingabe'!I5</f>
        <v>EN 5</v>
      </c>
      <c r="C8" s="135" t="str">
        <f ca="1">'English Eingabe'!G5</f>
        <v>Schön, dich / Sie wiederzusehen.</v>
      </c>
      <c r="D8" s="132" t="str">
        <f ca="1">'English Eingabe'!H5</f>
        <v>Nice to see you again.</v>
      </c>
      <c r="E8" s="67" t="str">
        <f>'English Eingabe'!I29</f>
        <v>EN 29</v>
      </c>
      <c r="F8" s="148" t="str">
        <f ca="1">'English Eingabe'!G29</f>
        <v>Mein Name ist …</v>
      </c>
      <c r="G8" s="140" t="str">
        <f ca="1">'English Eingabe'!H29</f>
        <v>My name is …</v>
      </c>
    </row>
    <row r="9" spans="2:7" ht="18.75" customHeight="1" x14ac:dyDescent="0.2">
      <c r="B9" s="67" t="str">
        <f>'English Eingabe'!I6</f>
        <v>EN 6</v>
      </c>
      <c r="C9" s="135" t="str">
        <f ca="1">'English Eingabe'!G6</f>
        <v>Auf Wiedersehen.</v>
      </c>
      <c r="D9" s="132" t="str">
        <f ca="1">'English Eingabe'!H6</f>
        <v>Good bye.</v>
      </c>
      <c r="E9" s="67" t="str">
        <f>'English Eingabe'!I30</f>
        <v>EN 30</v>
      </c>
      <c r="F9" s="148" t="str">
        <f ca="1">'English Eingabe'!G30</f>
        <v>Ich bin …</v>
      </c>
      <c r="G9" s="140" t="str">
        <f ca="1">'English Eingabe'!H30</f>
        <v>I am …</v>
      </c>
    </row>
    <row r="10" spans="2:7" ht="18.75" customHeight="1" x14ac:dyDescent="0.2">
      <c r="B10" s="67" t="str">
        <f>'English Eingabe'!I7</f>
        <v>EN 7</v>
      </c>
      <c r="C10" s="135" t="str">
        <f ca="1">'English Eingabe'!G7</f>
        <v>Tschüss.</v>
      </c>
      <c r="D10" s="132" t="str">
        <f ca="1">'English Eingabe'!H7</f>
        <v>Bye. / See you.</v>
      </c>
      <c r="E10" s="67" t="str">
        <f>'English Eingabe'!I31</f>
        <v>EN 31</v>
      </c>
      <c r="F10" s="148" t="str">
        <f ca="1">'English Eingabe'!G31</f>
        <v>Meine Freunde nennen mich …</v>
      </c>
      <c r="G10" s="140" t="str">
        <f ca="1">'English Eingabe'!H31</f>
        <v>My friends call me …</v>
      </c>
    </row>
    <row r="11" spans="2:7" ht="18.75" customHeight="1" x14ac:dyDescent="0.2">
      <c r="B11" s="67" t="str">
        <f>'English Eingabe'!I8</f>
        <v>EN 8</v>
      </c>
      <c r="C11" s="135" t="str">
        <f ca="1">'English Eingabe'!G8</f>
        <v>Bis später.</v>
      </c>
      <c r="D11" s="132" t="str">
        <f ca="1">'English Eingabe'!H8</f>
        <v>See you later.</v>
      </c>
      <c r="E11" s="67" t="str">
        <f>'English Eingabe'!I32</f>
        <v>EN 32</v>
      </c>
      <c r="F11" s="148" t="str">
        <f ca="1">'English Eingabe'!G32</f>
        <v>Schön, dich / Sie kennen zu lernen.</v>
      </c>
      <c r="G11" s="140" t="str">
        <f ca="1">'English Eingabe'!H32</f>
        <v>Nice to meet you.</v>
      </c>
    </row>
    <row r="12" spans="2:7" ht="18.75" customHeight="1" x14ac:dyDescent="0.2">
      <c r="B12" s="67" t="str">
        <f>'English Eingabe'!I9</f>
        <v>EN 9</v>
      </c>
      <c r="C12" s="135" t="str">
        <f ca="1">'English Eingabe'!G9</f>
        <v>Bis bald.</v>
      </c>
      <c r="D12" s="132" t="str">
        <f ca="1">'English Eingabe'!H9</f>
        <v>See you soon.</v>
      </c>
      <c r="E12" s="67" t="str">
        <f>'English Eingabe'!I33</f>
        <v>EN 33</v>
      </c>
      <c r="F12" s="148" t="str">
        <f ca="1">'English Eingabe'!G33</f>
        <v>schüchtern, zurückhaltend</v>
      </c>
      <c r="G12" s="140" t="str">
        <f ca="1">'English Eingabe'!H33</f>
        <v>shy</v>
      </c>
    </row>
    <row r="13" spans="2:7" ht="18.75" customHeight="1" x14ac:dyDescent="0.2">
      <c r="B13" s="67" t="str">
        <f>'English Eingabe'!I10</f>
        <v>EN 10</v>
      </c>
      <c r="C13" s="135" t="str">
        <f ca="1">'English Eingabe'!G10</f>
        <v>Bis morgen.</v>
      </c>
      <c r="D13" s="132" t="str">
        <f ca="1">'English Eingabe'!H10</f>
        <v>See you tomorrow.</v>
      </c>
      <c r="E13" s="67" t="str">
        <f>'English Eingabe'!I34</f>
        <v>EN 34</v>
      </c>
      <c r="F13" s="148" t="str">
        <f ca="1">'English Eingabe'!G34</f>
        <v>ruhig</v>
      </c>
      <c r="G13" s="140" t="str">
        <f ca="1">'English Eingabe'!H34</f>
        <v>quiet</v>
      </c>
    </row>
    <row r="14" spans="2:7" ht="18.75" customHeight="1" x14ac:dyDescent="0.2">
      <c r="B14" s="67" t="str">
        <f>'English Eingabe'!I11</f>
        <v>EN 11</v>
      </c>
      <c r="C14" s="135" t="str">
        <f ca="1">'English Eingabe'!G11</f>
        <v>Bis nächste Woche.</v>
      </c>
      <c r="D14" s="132" t="str">
        <f ca="1">'English Eingabe'!H11</f>
        <v>See you next week.</v>
      </c>
      <c r="E14" s="67" t="str">
        <f>'English Eingabe'!I35</f>
        <v>EN 35</v>
      </c>
      <c r="F14" s="148" t="str">
        <f ca="1">'English Eingabe'!G35</f>
        <v>lebhaft</v>
      </c>
      <c r="G14" s="140" t="str">
        <f ca="1">'English Eingabe'!H35</f>
        <v>lively</v>
      </c>
    </row>
    <row r="15" spans="2:7" ht="18.75" customHeight="1" x14ac:dyDescent="0.2">
      <c r="B15" s="67" t="str">
        <f>'English Eingabe'!I12</f>
        <v>EN 12</v>
      </c>
      <c r="C15" s="135" t="str">
        <f ca="1">'English Eingabe'!G12</f>
        <v>Gute Nacht.</v>
      </c>
      <c r="D15" s="132" t="str">
        <f ca="1">'English Eingabe'!H12</f>
        <v>Good night.</v>
      </c>
      <c r="E15" s="67" t="str">
        <f>'English Eingabe'!I36</f>
        <v>EN 36</v>
      </c>
      <c r="F15" s="148" t="str">
        <f ca="1">'English Eingabe'!G36</f>
        <v>aktiv</v>
      </c>
      <c r="G15" s="140" t="str">
        <f ca="1">'English Eingabe'!H36</f>
        <v>active</v>
      </c>
    </row>
    <row r="16" spans="2:7" ht="12" customHeight="1" x14ac:dyDescent="0.2">
      <c r="B16" s="49"/>
      <c r="C16" s="136"/>
      <c r="D16" s="131"/>
      <c r="E16" s="49"/>
      <c r="F16" s="136"/>
      <c r="G16" s="137"/>
    </row>
    <row r="17" spans="2:7" ht="18.75" customHeight="1" x14ac:dyDescent="0.2">
      <c r="B17" s="67" t="str">
        <f>'English Eingabe'!I13</f>
        <v>EN 13</v>
      </c>
      <c r="C17" s="135" t="str">
        <f ca="1">'English Eingabe'!G13</f>
        <v>Wie geht es dir / Ihnen?</v>
      </c>
      <c r="D17" s="132" t="str">
        <f ca="1">'English Eingabe'!H13</f>
        <v>How are you?</v>
      </c>
      <c r="E17" s="67" t="str">
        <f>'English Eingabe'!I37</f>
        <v>EN 37</v>
      </c>
      <c r="F17" s="148" t="str">
        <f ca="1">'English Eingabe'!G37</f>
        <v>locker</v>
      </c>
      <c r="G17" s="140" t="str">
        <f ca="1">'English Eingabe'!H37</f>
        <v>easygoing</v>
      </c>
    </row>
    <row r="18" spans="2:7" ht="18.75" customHeight="1" x14ac:dyDescent="0.2">
      <c r="B18" s="67" t="str">
        <f>'English Eingabe'!I14</f>
        <v>EN 14</v>
      </c>
      <c r="C18" s="135" t="str">
        <f ca="1">'English Eingabe'!G14</f>
        <v>Wie geht es dir / Ihnen heute?</v>
      </c>
      <c r="D18" s="132" t="str">
        <f ca="1">'English Eingabe'!H14</f>
        <v>How are you today?</v>
      </c>
      <c r="E18" s="67" t="str">
        <f>'English Eingabe'!I38</f>
        <v>EN 38</v>
      </c>
      <c r="F18" s="148" t="str">
        <f ca="1">'English Eingabe'!G38</f>
        <v>offen, kontaktfreudig</v>
      </c>
      <c r="G18" s="140" t="str">
        <f ca="1">'English Eingabe'!H38</f>
        <v>outgoing</v>
      </c>
    </row>
    <row r="19" spans="2:7" ht="18.75" customHeight="1" x14ac:dyDescent="0.2">
      <c r="B19" s="67" t="str">
        <f>'English Eingabe'!I15</f>
        <v>EN 15</v>
      </c>
      <c r="C19" s="135" t="str">
        <f ca="1">'English Eingabe'!G15</f>
        <v>Gut, danke.</v>
      </c>
      <c r="D19" s="132" t="str">
        <f ca="1">'English Eingabe'!H15</f>
        <v>Fine, thank you/thanks.</v>
      </c>
      <c r="E19" s="67" t="str">
        <f>'English Eingabe'!I39</f>
        <v>EN 39</v>
      </c>
      <c r="F19" s="148" t="str">
        <f ca="1">'English Eingabe'!G39</f>
        <v>nett</v>
      </c>
      <c r="G19" s="140" t="str">
        <f ca="1">'English Eingabe'!H39</f>
        <v>nice</v>
      </c>
    </row>
    <row r="20" spans="2:7" ht="18.75" customHeight="1" x14ac:dyDescent="0.2">
      <c r="B20" s="67" t="str">
        <f>'English Eingabe'!I16</f>
        <v>EN 16</v>
      </c>
      <c r="C20" s="135" t="str">
        <f ca="1">'English Eingabe'!G16</f>
        <v>Sehr gut.</v>
      </c>
      <c r="D20" s="132" t="str">
        <f ca="1">'English Eingabe'!H16</f>
        <v>Very well.</v>
      </c>
      <c r="E20" s="67" t="str">
        <f>'English Eingabe'!I40</f>
        <v>EN 40</v>
      </c>
      <c r="F20" s="148" t="str">
        <f ca="1">'English Eingabe'!G40</f>
        <v>freundlich</v>
      </c>
      <c r="G20" s="140" t="str">
        <f ca="1">'English Eingabe'!H40</f>
        <v>friendly</v>
      </c>
    </row>
    <row r="21" spans="2:7" ht="18.75" customHeight="1" x14ac:dyDescent="0.2">
      <c r="B21" s="67" t="str">
        <f>'English Eingabe'!I17</f>
        <v>EN 17</v>
      </c>
      <c r="C21" s="135" t="str">
        <f ca="1">'English Eingabe'!G17</f>
        <v>Ich bin okay.</v>
      </c>
      <c r="D21" s="132" t="str">
        <f ca="1">'English Eingabe'!H17</f>
        <v>I'm okay / all right.</v>
      </c>
      <c r="E21" s="67" t="str">
        <f>'English Eingabe'!I41</f>
        <v>EN 41</v>
      </c>
      <c r="F21" s="148" t="str">
        <f ca="1">'English Eingabe'!G41</f>
        <v>lustig</v>
      </c>
      <c r="G21" s="140" t="str">
        <f ca="1">'English Eingabe'!H41</f>
        <v>funny</v>
      </c>
    </row>
    <row r="22" spans="2:7" ht="18.75" customHeight="1" x14ac:dyDescent="0.2">
      <c r="B22" s="67" t="str">
        <f>'English Eingabe'!I18</f>
        <v>EN 18</v>
      </c>
      <c r="C22" s="135" t="str">
        <f ca="1">'English Eingabe'!G18</f>
        <v>Was fehlt dir / Ihnen?</v>
      </c>
      <c r="D22" s="132" t="str">
        <f ca="1">'English Eingabe'!H18</f>
        <v>What's wrong with you?</v>
      </c>
      <c r="E22" s="67" t="str">
        <f>'English Eingabe'!I42</f>
        <v>EN 42</v>
      </c>
      <c r="F22" s="148" t="str">
        <f ca="1">'English Eingabe'!G42</f>
        <v>fröhlich</v>
      </c>
      <c r="G22" s="140" t="str">
        <f ca="1">'English Eingabe'!H42</f>
        <v>happy</v>
      </c>
    </row>
    <row r="23" spans="2:7" ht="18.75" customHeight="1" x14ac:dyDescent="0.2">
      <c r="B23" s="67" t="str">
        <f>'English Eingabe'!I19</f>
        <v>EN 19</v>
      </c>
      <c r="C23" s="135" t="str">
        <f ca="1">'English Eingabe'!G19</f>
        <v>Was ist mit dir / Ihnen los?</v>
      </c>
      <c r="D23" s="132" t="str">
        <f ca="1">'English Eingabe'!H19</f>
        <v>What's the matter with you?</v>
      </c>
      <c r="E23" s="67" t="str">
        <f>'English Eingabe'!I43</f>
        <v>EN 43</v>
      </c>
      <c r="F23" s="148" t="str">
        <f ca="1">'English Eingabe'!G43</f>
        <v>nervig</v>
      </c>
      <c r="G23" s="140" t="str">
        <f ca="1">'English Eingabe'!H43</f>
        <v>annoying</v>
      </c>
    </row>
    <row r="24" spans="2:7" ht="18.75" customHeight="1" x14ac:dyDescent="0.2">
      <c r="B24" s="67" t="str">
        <f>'English Eingabe'!I20</f>
        <v>EN 20</v>
      </c>
      <c r="C24" s="135" t="str">
        <f ca="1">'English Eingabe'!G20</f>
        <v>Bist du / Sind Sie okay?</v>
      </c>
      <c r="D24" s="132" t="str">
        <f ca="1">'English Eingabe'!H20</f>
        <v>Are you all right?</v>
      </c>
      <c r="E24" s="67" t="str">
        <f>'English Eingabe'!I44</f>
        <v>EN 44</v>
      </c>
      <c r="F24" s="148" t="str">
        <f ca="1">'English Eingabe'!G44</f>
        <v>traurig</v>
      </c>
      <c r="G24" s="140" t="str">
        <f ca="1">'English Eingabe'!H44</f>
        <v>sad</v>
      </c>
    </row>
    <row r="25" spans="2:7" ht="18.75" customHeight="1" x14ac:dyDescent="0.2">
      <c r="B25" s="67" t="str">
        <f>'English Eingabe'!I21</f>
        <v>EN 21</v>
      </c>
      <c r="C25" s="135" t="str">
        <f ca="1">'English Eingabe'!G21</f>
        <v>Ich bin müde.</v>
      </c>
      <c r="D25" s="132" t="str">
        <f ca="1">'English Eingabe'!H21</f>
        <v>I'm tired.</v>
      </c>
      <c r="E25" s="67" t="str">
        <f>'English Eingabe'!I45</f>
        <v>EN 45</v>
      </c>
      <c r="F25" s="148" t="str">
        <f ca="1">'English Eingabe'!G45</f>
        <v>aggressiv</v>
      </c>
      <c r="G25" s="140" t="str">
        <f ca="1">'English Eingabe'!H45</f>
        <v>aggressive</v>
      </c>
    </row>
    <row r="26" spans="2:7" ht="18.75" customHeight="1" x14ac:dyDescent="0.2">
      <c r="B26" s="67" t="str">
        <f>'English Eingabe'!I22</f>
        <v>EN 22</v>
      </c>
      <c r="C26" s="135" t="str">
        <f ca="1">'English Eingabe'!G22</f>
        <v>Ich bin geschafft.</v>
      </c>
      <c r="D26" s="132" t="str">
        <f ca="1">'English Eingabe'!H22</f>
        <v>I'm exhausted.</v>
      </c>
      <c r="E26" s="67" t="str">
        <f>'English Eingabe'!I46</f>
        <v>EN 46</v>
      </c>
      <c r="F26" s="148" t="str">
        <f ca="1">'English Eingabe'!G46</f>
        <v>eine Nervensäge</v>
      </c>
      <c r="G26" s="140" t="str">
        <f ca="1">'English Eingabe'!H46</f>
        <v>a pain in the neck</v>
      </c>
    </row>
    <row r="27" spans="2:7" ht="18.75" customHeight="1" x14ac:dyDescent="0.2">
      <c r="B27" s="67" t="str">
        <f>'English Eingabe'!I23</f>
        <v>EN 23</v>
      </c>
      <c r="C27" s="135" t="str">
        <f ca="1">'English Eingabe'!G23</f>
        <v>Ich hab eine Erkältung.</v>
      </c>
      <c r="D27" s="132" t="str">
        <f ca="1">'English Eingabe'!H23</f>
        <v>I've got a cold.</v>
      </c>
      <c r="E27" s="67" t="str">
        <f>'English Eingabe'!I47</f>
        <v>EN 47</v>
      </c>
      <c r="F27" s="148" t="str">
        <f ca="1">'English Eingabe'!G47</f>
        <v>Ohrringe</v>
      </c>
      <c r="G27" s="140" t="str">
        <f ca="1">'English Eingabe'!H47</f>
        <v>earrings</v>
      </c>
    </row>
    <row r="28" spans="2:7" ht="18.75" customHeight="1" x14ac:dyDescent="0.2">
      <c r="B28" s="141" t="str">
        <f>'English Eingabe'!I24</f>
        <v>EN 24</v>
      </c>
      <c r="C28" s="142" t="str">
        <f ca="1">'English Eingabe'!G24</f>
        <v>Guten Morgen.</v>
      </c>
      <c r="D28" s="143" t="str">
        <f ca="1">'English Eingabe'!H24</f>
        <v>Good morning.</v>
      </c>
      <c r="E28" s="141" t="str">
        <f>'English Eingabe'!I48</f>
        <v>EN 48</v>
      </c>
      <c r="F28" s="149" t="str">
        <f ca="1">'English Eingabe'!G48</f>
        <v>eine Kette</v>
      </c>
      <c r="G28" s="144" t="str">
        <f ca="1">'English Eingabe'!H48</f>
        <v>a necklace</v>
      </c>
    </row>
    <row r="29" spans="2:7" ht="18.75" customHeight="1" x14ac:dyDescent="0.2">
      <c r="B29" s="44"/>
      <c r="C29" s="138" t="str">
        <f>C2</f>
        <v>English Basic Words!</v>
      </c>
      <c r="D29" s="145"/>
      <c r="E29" s="44"/>
      <c r="F29" s="138" t="str">
        <f>F2</f>
        <v>English Basic Words!</v>
      </c>
      <c r="G29" s="147"/>
    </row>
    <row r="30" spans="2:7" ht="12" customHeight="1" x14ac:dyDescent="0.2">
      <c r="B30" s="49"/>
      <c r="C30" s="134"/>
      <c r="D30" s="131"/>
      <c r="E30" s="49"/>
      <c r="F30" s="134"/>
      <c r="G30" s="137"/>
    </row>
    <row r="31" spans="2:7" ht="18.75" customHeight="1" x14ac:dyDescent="0.2">
      <c r="B31" s="67" t="str">
        <f>'English Eingabe'!I49</f>
        <v>EN 49</v>
      </c>
      <c r="C31" s="135" t="str">
        <f ca="1">'English Eingabe'!G49</f>
        <v>ein Armband</v>
      </c>
      <c r="D31" s="132" t="str">
        <f ca="1">'English Eingabe'!H49</f>
        <v>a wristband</v>
      </c>
      <c r="E31" s="67" t="str">
        <f>'English Eingabe'!I73</f>
        <v>EN 73</v>
      </c>
      <c r="F31" s="148" t="str">
        <f ca="1">'English Eingabe'!G73</f>
        <v>Tochter</v>
      </c>
      <c r="G31" s="140" t="str">
        <f ca="1">'English Eingabe'!H73</f>
        <v>daughter</v>
      </c>
    </row>
    <row r="32" spans="2:7" ht="18.75" customHeight="1" x14ac:dyDescent="0.2">
      <c r="B32" s="67" t="str">
        <f>'English Eingabe'!I50</f>
        <v>EN 50</v>
      </c>
      <c r="C32" s="135" t="str">
        <f ca="1">'English Eingabe'!G50</f>
        <v>einen Armreifen</v>
      </c>
      <c r="D32" s="132" t="str">
        <f ca="1">'English Eingabe'!H50</f>
        <v>a bracelet</v>
      </c>
      <c r="E32" s="67" t="str">
        <f>'English Eingabe'!I74</f>
        <v>EN 74</v>
      </c>
      <c r="F32" s="148" t="str">
        <f ca="1">'English Eingabe'!G74</f>
        <v>Bruder</v>
      </c>
      <c r="G32" s="140" t="str">
        <f ca="1">'English Eingabe'!H74</f>
        <v>brother</v>
      </c>
    </row>
    <row r="33" spans="2:7" ht="18.75" customHeight="1" x14ac:dyDescent="0.2">
      <c r="B33" s="67" t="str">
        <f>'English Eingabe'!I51</f>
        <v>EN 51</v>
      </c>
      <c r="C33" s="135" t="str">
        <f ca="1">'English Eingabe'!G51</f>
        <v>eine Mütze/Kappe</v>
      </c>
      <c r="D33" s="132" t="str">
        <f ca="1">'English Eingabe'!H51</f>
        <v>a cap</v>
      </c>
      <c r="E33" s="67" t="str">
        <f>'English Eingabe'!I75</f>
        <v>EN 75</v>
      </c>
      <c r="F33" s="148" t="str">
        <f ca="1">'English Eingabe'!G75</f>
        <v>Schwester</v>
      </c>
      <c r="G33" s="140" t="str">
        <f ca="1">'English Eingabe'!H75</f>
        <v>sister</v>
      </c>
    </row>
    <row r="34" spans="2:7" ht="18.75" customHeight="1" x14ac:dyDescent="0.2">
      <c r="B34" s="67" t="str">
        <f>'English Eingabe'!I52</f>
        <v>EN 52</v>
      </c>
      <c r="C34" s="135" t="str">
        <f ca="1">'English Eingabe'!G52</f>
        <v>ein rotes Tuch</v>
      </c>
      <c r="D34" s="132" t="str">
        <f ca="1">'English Eingabe'!H52</f>
        <v>a red scarf</v>
      </c>
      <c r="E34" s="67" t="str">
        <f>'English Eingabe'!I76</f>
        <v>EN 76</v>
      </c>
      <c r="F34" s="148" t="str">
        <f ca="1">'English Eingabe'!G76</f>
        <v>Grossvater</v>
      </c>
      <c r="G34" s="140" t="str">
        <f ca="1">'English Eingabe'!H76</f>
        <v>grandfather</v>
      </c>
    </row>
    <row r="35" spans="2:7" ht="18.75" customHeight="1" x14ac:dyDescent="0.2">
      <c r="B35" s="67" t="str">
        <f>'English Eingabe'!I53</f>
        <v>EN 53</v>
      </c>
      <c r="C35" s="135" t="str">
        <f ca="1">'English Eingabe'!G53</f>
        <v>eine Kravatte</v>
      </c>
      <c r="D35" s="132" t="str">
        <f ca="1">'English Eingabe'!H53</f>
        <v>a tie</v>
      </c>
      <c r="E35" s="67" t="str">
        <f>'English Eingabe'!I77</f>
        <v>EN 77</v>
      </c>
      <c r="F35" s="148" t="str">
        <f ca="1">'English Eingabe'!G77</f>
        <v>Opa</v>
      </c>
      <c r="G35" s="140" t="str">
        <f ca="1">'English Eingabe'!H77</f>
        <v>granddad</v>
      </c>
    </row>
    <row r="36" spans="2:7" ht="18.75" customHeight="1" x14ac:dyDescent="0.2">
      <c r="B36" s="67" t="str">
        <f>'English Eingabe'!I54</f>
        <v>EN 54</v>
      </c>
      <c r="C36" s="135" t="str">
        <f ca="1">'English Eingabe'!G54</f>
        <v>eine Brille</v>
      </c>
      <c r="D36" s="132" t="str">
        <f ca="1">'English Eingabe'!H54</f>
        <v>glasses</v>
      </c>
      <c r="E36" s="67" t="str">
        <f>'English Eingabe'!I78</f>
        <v>EN 78</v>
      </c>
      <c r="F36" s="148" t="str">
        <f ca="1">'English Eingabe'!G78</f>
        <v>Freund</v>
      </c>
      <c r="G36" s="140" t="str">
        <f ca="1">'English Eingabe'!H78</f>
        <v>boyfriend</v>
      </c>
    </row>
    <row r="37" spans="2:7" ht="18.75" customHeight="1" x14ac:dyDescent="0.2">
      <c r="B37" s="67" t="str">
        <f>'English Eingabe'!I55</f>
        <v>EN 55</v>
      </c>
      <c r="C37" s="135" t="str">
        <f ca="1">'English Eingabe'!G55</f>
        <v>Kontaktlinsen</v>
      </c>
      <c r="D37" s="132" t="str">
        <f ca="1">'English Eingabe'!H55</f>
        <v>contact lenses</v>
      </c>
      <c r="E37" s="67" t="str">
        <f>'English Eingabe'!I79</f>
        <v>EN 79</v>
      </c>
      <c r="F37" s="148" t="str">
        <f ca="1">'English Eingabe'!G79</f>
        <v>Freundin</v>
      </c>
      <c r="G37" s="140" t="str">
        <f ca="1">'English Eingabe'!H79</f>
        <v>girlfriend</v>
      </c>
    </row>
    <row r="38" spans="2:7" ht="18.75" customHeight="1" x14ac:dyDescent="0.2">
      <c r="B38" s="67" t="str">
        <f>'English Eingabe'!I56</f>
        <v>EN 56</v>
      </c>
      <c r="C38" s="135" t="str">
        <f ca="1">'English Eingabe'!G56</f>
        <v>blaue  Augen</v>
      </c>
      <c r="D38" s="132" t="str">
        <f ca="1">'English Eingabe'!H56</f>
        <v>blue eyes</v>
      </c>
      <c r="E38" s="67" t="str">
        <f>'English Eingabe'!I80</f>
        <v>EN 80</v>
      </c>
      <c r="F38" s="148" t="str">
        <f ca="1">'English Eingabe'!G80</f>
        <v>Ehefrau</v>
      </c>
      <c r="G38" s="140" t="str">
        <f ca="1">'English Eingabe'!H80</f>
        <v>wife</v>
      </c>
    </row>
    <row r="39" spans="2:7" ht="18.75" customHeight="1" x14ac:dyDescent="0.2">
      <c r="B39" s="67" t="str">
        <f>'English Eingabe'!I57</f>
        <v>EN 57</v>
      </c>
      <c r="C39" s="135" t="str">
        <f ca="1">'English Eingabe'!G57</f>
        <v>einen Bart</v>
      </c>
      <c r="D39" s="132" t="str">
        <f ca="1">'English Eingabe'!H57</f>
        <v>a beard</v>
      </c>
      <c r="E39" s="67" t="str">
        <f>'English Eingabe'!I81</f>
        <v>EN 81</v>
      </c>
      <c r="F39" s="148" t="str">
        <f ca="1">'English Eingabe'!G81</f>
        <v>Ehemann</v>
      </c>
      <c r="G39" s="140" t="str">
        <f ca="1">'English Eingabe'!H81</f>
        <v xml:space="preserve">husband </v>
      </c>
    </row>
    <row r="40" spans="2:7" ht="18.75" customHeight="1" x14ac:dyDescent="0.2">
      <c r="B40" s="67" t="str">
        <f>'English Eingabe'!I58</f>
        <v>EN 58</v>
      </c>
      <c r="C40" s="135" t="str">
        <f ca="1">'English Eingabe'!G58</f>
        <v>blonde Haare</v>
      </c>
      <c r="D40" s="132" t="str">
        <f ca="1">'English Eingabe'!H58</f>
        <v>blond hair</v>
      </c>
      <c r="E40" s="67" t="str">
        <f>'English Eingabe'!I82</f>
        <v>EN 82</v>
      </c>
      <c r="F40" s="148" t="str">
        <f ca="1">'English Eingabe'!G82</f>
        <v>Doppelzimmer</v>
      </c>
      <c r="G40" s="140" t="str">
        <f ca="1">'English Eingabe'!H82</f>
        <v>double room</v>
      </c>
    </row>
    <row r="41" spans="2:7" ht="18.75" customHeight="1" x14ac:dyDescent="0.2">
      <c r="B41" s="67" t="str">
        <f>'English Eingabe'!I59</f>
        <v>EN 59</v>
      </c>
      <c r="C41" s="135" t="str">
        <f ca="1">'English Eingabe'!G59</f>
        <v>kurze Haare</v>
      </c>
      <c r="D41" s="132" t="str">
        <f ca="1">'English Eingabe'!H59</f>
        <v>short hair</v>
      </c>
      <c r="E41" s="67" t="str">
        <f>'English Eingabe'!I83</f>
        <v>EN 83</v>
      </c>
      <c r="F41" s="148" t="str">
        <f ca="1">'English Eingabe'!G83</f>
        <v>Familienzimmer</v>
      </c>
      <c r="G41" s="140" t="str">
        <f ca="1">'English Eingabe'!H83</f>
        <v>family room</v>
      </c>
    </row>
    <row r="42" spans="2:7" ht="18.75" customHeight="1" x14ac:dyDescent="0.2">
      <c r="B42" s="67" t="str">
        <f>'English Eingabe'!I60</f>
        <v>EN 60</v>
      </c>
      <c r="C42" s="135" t="str">
        <f ca="1">'English Eingabe'!G60</f>
        <v>lange Haare</v>
      </c>
      <c r="D42" s="132" t="str">
        <f ca="1">'English Eingabe'!H60</f>
        <v>long hair</v>
      </c>
      <c r="E42" s="67" t="str">
        <f>'English Eingabe'!I84</f>
        <v>EN 84</v>
      </c>
      <c r="F42" s="148" t="str">
        <f ca="1">'English Eingabe'!G84</f>
        <v>Zweibettzimmer</v>
      </c>
      <c r="G42" s="140" t="str">
        <f ca="1">'English Eingabe'!H84</f>
        <v>twin room</v>
      </c>
    </row>
    <row r="43" spans="2:7" ht="12" customHeight="1" x14ac:dyDescent="0.2">
      <c r="B43" s="49"/>
      <c r="C43" s="136"/>
      <c r="D43" s="131"/>
      <c r="E43" s="49"/>
      <c r="F43" s="136"/>
      <c r="G43" s="137"/>
    </row>
    <row r="44" spans="2:7" ht="18.75" customHeight="1" x14ac:dyDescent="0.2">
      <c r="B44" s="67" t="str">
        <f>'English Eingabe'!I61</f>
        <v>EN 61</v>
      </c>
      <c r="C44" s="135" t="str">
        <f ca="1">'English Eingabe'!G61</f>
        <v>glatte Haare</v>
      </c>
      <c r="D44" s="132" t="str">
        <f ca="1">'English Eingabe'!H61</f>
        <v>straight hair</v>
      </c>
      <c r="E44" s="67" t="str">
        <f>'English Eingabe'!I85</f>
        <v>EN 85</v>
      </c>
      <c r="F44" s="148" t="str">
        <f ca="1">'English Eingabe'!G85</f>
        <v>Einzelzimmer</v>
      </c>
      <c r="G44" s="140" t="str">
        <f ca="1">'English Eingabe'!H85</f>
        <v>single room</v>
      </c>
    </row>
    <row r="45" spans="2:7" ht="18.75" customHeight="1" x14ac:dyDescent="0.2">
      <c r="B45" s="67" t="str">
        <f>'English Eingabe'!I62</f>
        <v>EN 62</v>
      </c>
      <c r="C45" s="135" t="str">
        <f ca="1">'English Eingabe'!G62</f>
        <v>Locken</v>
      </c>
      <c r="D45" s="132" t="str">
        <f ca="1">'English Eingabe'!H62</f>
        <v>curly hair / curls</v>
      </c>
      <c r="E45" s="67" t="str">
        <f>'English Eingabe'!I86</f>
        <v>EN 86</v>
      </c>
      <c r="F45" s="148" t="str">
        <f ca="1">'English Eingabe'!G86</f>
        <v>Doppelbett</v>
      </c>
      <c r="G45" s="140" t="str">
        <f ca="1">'English Eingabe'!H86</f>
        <v>double bed</v>
      </c>
    </row>
    <row r="46" spans="2:7" ht="18.75" customHeight="1" x14ac:dyDescent="0.2">
      <c r="B46" s="67" t="str">
        <f>'English Eingabe'!I63</f>
        <v>EN 63</v>
      </c>
      <c r="C46" s="135" t="str">
        <f ca="1">'English Eingabe'!G63</f>
        <v>eine Glatze</v>
      </c>
      <c r="D46" s="132" t="str">
        <f ca="1">'English Eingabe'!H63</f>
        <v>a bald head</v>
      </c>
      <c r="E46" s="67" t="str">
        <f>'English Eingabe'!I87</f>
        <v>EN 87</v>
      </c>
      <c r="F46" s="148" t="str">
        <f ca="1">'English Eingabe'!G87</f>
        <v>im Voraus buchen</v>
      </c>
      <c r="G46" s="140" t="str">
        <f ca="1">'English Eingabe'!H87</f>
        <v xml:space="preserve">book in advance </v>
      </c>
    </row>
    <row r="47" spans="2:7" ht="18.75" customHeight="1" x14ac:dyDescent="0.2">
      <c r="B47" s="67" t="str">
        <f>'English Eingabe'!I64</f>
        <v>EN 64</v>
      </c>
      <c r="C47" s="135" t="str">
        <f ca="1">'English Eingabe'!G64</f>
        <v>Vater</v>
      </c>
      <c r="D47" s="132" t="str">
        <f ca="1">'English Eingabe'!H64</f>
        <v>father</v>
      </c>
      <c r="E47" s="67" t="str">
        <f>'English Eingabe'!I88</f>
        <v>EN 88</v>
      </c>
      <c r="F47" s="148" t="str">
        <f ca="1">'English Eingabe'!G88</f>
        <v>Schlüssel</v>
      </c>
      <c r="G47" s="140" t="str">
        <f ca="1">'English Eingabe'!H88</f>
        <v>key</v>
      </c>
    </row>
    <row r="48" spans="2:7" ht="18.75" customHeight="1" x14ac:dyDescent="0.2">
      <c r="B48" s="67" t="str">
        <f>'English Eingabe'!I65</f>
        <v>EN 65</v>
      </c>
      <c r="C48" s="135" t="str">
        <f ca="1">'English Eingabe'!G65</f>
        <v>Papa, Vati</v>
      </c>
      <c r="D48" s="132" t="str">
        <f ca="1">'English Eingabe'!H65</f>
        <v>dad</v>
      </c>
      <c r="E48" s="67" t="str">
        <f>'English Eingabe'!I89</f>
        <v>EN 89</v>
      </c>
      <c r="F48" s="148" t="str">
        <f ca="1">'English Eingabe'!G89</f>
        <v>ein Formular ausfüllen</v>
      </c>
      <c r="G48" s="140" t="str">
        <f ca="1">'English Eingabe'!H89</f>
        <v>fill in a form</v>
      </c>
    </row>
    <row r="49" spans="2:7" ht="18.75" customHeight="1" x14ac:dyDescent="0.2">
      <c r="B49" s="67" t="str">
        <f>'English Eingabe'!I66</f>
        <v>EN 66</v>
      </c>
      <c r="C49" s="135" t="str">
        <f ca="1">'English Eingabe'!G66</f>
        <v>Mutter</v>
      </c>
      <c r="D49" s="132" t="str">
        <f ca="1">'English Eingabe'!H66</f>
        <v>mother</v>
      </c>
      <c r="E49" s="67" t="str">
        <f>'English Eingabe'!I90</f>
        <v>EN 90</v>
      </c>
      <c r="F49" s="148" t="str">
        <f ca="1">'English Eingabe'!G90</f>
        <v>Rezeption</v>
      </c>
      <c r="G49" s="140" t="str">
        <f ca="1">'English Eingabe'!H90</f>
        <v>reception</v>
      </c>
    </row>
    <row r="50" spans="2:7" ht="18.75" customHeight="1" x14ac:dyDescent="0.2">
      <c r="B50" s="67" t="str">
        <f>'English Eingabe'!I67</f>
        <v>EN 67</v>
      </c>
      <c r="C50" s="135" t="str">
        <f ca="1">'English Eingabe'!G67</f>
        <v>Mutti, Mami</v>
      </c>
      <c r="D50" s="132" t="str">
        <f ca="1">'English Eingabe'!H67</f>
        <v>mum</v>
      </c>
      <c r="E50" s="67" t="str">
        <f>'English Eingabe'!I91</f>
        <v>EN 91</v>
      </c>
      <c r="F50" s="148" t="str">
        <f ca="1">'English Eingabe'!G91</f>
        <v>Empfangsdame, Rezeptionist/in</v>
      </c>
      <c r="G50" s="140" t="str">
        <f ca="1">'English Eingabe'!H91</f>
        <v>receptionist</v>
      </c>
    </row>
    <row r="51" spans="2:7" ht="18.75" customHeight="1" x14ac:dyDescent="0.2">
      <c r="B51" s="67" t="str">
        <f>'English Eingabe'!I68</f>
        <v>EN 68</v>
      </c>
      <c r="C51" s="135" t="str">
        <f ca="1">'English Eingabe'!G68</f>
        <v>Grossmutter</v>
      </c>
      <c r="D51" s="132" t="str">
        <f ca="1">'English Eingabe'!H68</f>
        <v>grandmother</v>
      </c>
      <c r="E51" s="67" t="str">
        <f>'English Eingabe'!I92</f>
        <v>EN 92</v>
      </c>
      <c r="F51" s="148" t="str">
        <f ca="1">'English Eingabe'!G92</f>
        <v>Tag der Ankunft</v>
      </c>
      <c r="G51" s="140" t="str">
        <f ca="1">'English Eingabe'!H92</f>
        <v>arrival date</v>
      </c>
    </row>
    <row r="52" spans="2:7" ht="18.75" customHeight="1" x14ac:dyDescent="0.2">
      <c r="B52" s="67" t="str">
        <f>'English Eingabe'!I69</f>
        <v>EN 69</v>
      </c>
      <c r="C52" s="135" t="str">
        <f ca="1">'English Eingabe'!G69</f>
        <v>Eltern</v>
      </c>
      <c r="D52" s="132" t="str">
        <f ca="1">'English Eingabe'!H69</f>
        <v>parents</v>
      </c>
      <c r="E52" s="67" t="str">
        <f>'English Eingabe'!I93</f>
        <v>EN 93</v>
      </c>
      <c r="F52" s="148" t="str">
        <f ca="1">'English Eingabe'!G93</f>
        <v>Tag der Abreise</v>
      </c>
      <c r="G52" s="140" t="str">
        <f ca="1">'English Eingabe'!H93</f>
        <v>departure date</v>
      </c>
    </row>
    <row r="53" spans="2:7" ht="18.75" customHeight="1" x14ac:dyDescent="0.2">
      <c r="B53" s="67" t="str">
        <f>'English Eingabe'!I70</f>
        <v>EN 70</v>
      </c>
      <c r="C53" s="135" t="str">
        <f ca="1">'English Eingabe'!G70</f>
        <v>Kind</v>
      </c>
      <c r="D53" s="132" t="str">
        <f ca="1">'English Eingabe'!H70</f>
        <v>child</v>
      </c>
      <c r="E53" s="67" t="str">
        <f>'English Eingabe'!I94</f>
        <v>EN 94</v>
      </c>
      <c r="F53" s="148" t="str">
        <f ca="1">'English Eingabe'!G94</f>
        <v>Zimmerservice</v>
      </c>
      <c r="G53" s="140" t="str">
        <f ca="1">'English Eingabe'!H94</f>
        <v>room service</v>
      </c>
    </row>
    <row r="54" spans="2:7" ht="18.75" customHeight="1" x14ac:dyDescent="0.2">
      <c r="B54" s="67" t="str">
        <f>'English Eingabe'!I71</f>
        <v>EN 71</v>
      </c>
      <c r="C54" s="135" t="str">
        <f ca="1">'English Eingabe'!G71</f>
        <v>Kinder</v>
      </c>
      <c r="D54" s="132" t="str">
        <f ca="1">'English Eingabe'!H71</f>
        <v>children</v>
      </c>
      <c r="E54" s="67" t="str">
        <f>'English Eingabe'!I95</f>
        <v>EN 95</v>
      </c>
      <c r="F54" s="148" t="str">
        <f ca="1">'English Eingabe'!G95</f>
        <v>Klimaanlage</v>
      </c>
      <c r="G54" s="140" t="str">
        <f ca="1">'English Eingabe'!H95</f>
        <v>air conditioning</v>
      </c>
    </row>
    <row r="55" spans="2:7" ht="18.75" customHeight="1" x14ac:dyDescent="0.2">
      <c r="B55" s="141" t="str">
        <f>'English Eingabe'!I72</f>
        <v>EN 72</v>
      </c>
      <c r="C55" s="142" t="str">
        <f ca="1">'English Eingabe'!G72</f>
        <v>Sohn</v>
      </c>
      <c r="D55" s="143" t="str">
        <f ca="1">'English Eingabe'!H72</f>
        <v>son</v>
      </c>
      <c r="E55" s="141" t="str">
        <f>'English Eingabe'!I96</f>
        <v>EN 96</v>
      </c>
      <c r="F55" s="149" t="str">
        <f ca="1">'English Eingabe'!G96</f>
        <v>ein Zimmer reservieren</v>
      </c>
      <c r="G55" s="144" t="str">
        <f ca="1">'English Eingabe'!H96</f>
        <v>book a room</v>
      </c>
    </row>
    <row r="56" spans="2:7" ht="18.75" customHeight="1" x14ac:dyDescent="0.2">
      <c r="B56" s="44"/>
      <c r="C56" s="138" t="str">
        <f>C29</f>
        <v>English Basic Words!</v>
      </c>
      <c r="D56" s="145"/>
      <c r="E56" s="44"/>
      <c r="F56" s="138" t="str">
        <f>F29</f>
        <v>English Basic Words!</v>
      </c>
      <c r="G56" s="147"/>
    </row>
    <row r="57" spans="2:7" ht="12" customHeight="1" x14ac:dyDescent="0.2">
      <c r="B57" s="49"/>
      <c r="C57" s="134"/>
      <c r="D57" s="131"/>
      <c r="E57" s="49"/>
      <c r="F57" s="134"/>
      <c r="G57" s="137"/>
    </row>
    <row r="58" spans="2:7" ht="18.75" customHeight="1" x14ac:dyDescent="0.2">
      <c r="B58" s="67" t="str">
        <f>'English Eingabe'!I97</f>
        <v>EN 97</v>
      </c>
      <c r="C58" s="135" t="str">
        <f ca="1">'English Eingabe'!G97</f>
        <v>das Formular ausfüllen</v>
      </c>
      <c r="D58" s="132" t="str">
        <f ca="1">'English Eingabe'!H97</f>
        <v>fill in the form</v>
      </c>
      <c r="E58" s="67" t="str">
        <f>'English Eingabe'!I121</f>
        <v>EN 121</v>
      </c>
      <c r="F58" s="148" t="str">
        <f ca="1">'English Eingabe'!G121</f>
        <v>Wie kommt man am besten zu …?</v>
      </c>
      <c r="G58" s="140" t="str">
        <f ca="1">'English Eingabe'!H121</f>
        <v>What's the best way to …?</v>
      </c>
    </row>
    <row r="59" spans="2:7" ht="18.75" customHeight="1" x14ac:dyDescent="0.2">
      <c r="B59" s="67" t="str">
        <f>'English Eingabe'!I98</f>
        <v>EN 98</v>
      </c>
      <c r="C59" s="135" t="str">
        <f ca="1">'English Eingabe'!G98</f>
        <v>Personal</v>
      </c>
      <c r="D59" s="132" t="str">
        <f ca="1">'English Eingabe'!H98</f>
        <v>staff</v>
      </c>
      <c r="E59" s="67" t="str">
        <f>'English Eingabe'!I122</f>
        <v>EN 122</v>
      </c>
      <c r="F59" s="148" t="str">
        <f ca="1">'English Eingabe'!G122</f>
        <v>Wo ist …?</v>
      </c>
      <c r="G59" s="140" t="str">
        <f ca="1">'English Eingabe'!H122</f>
        <v>Where is …?</v>
      </c>
    </row>
    <row r="60" spans="2:7" ht="18.75" customHeight="1" x14ac:dyDescent="0.2">
      <c r="B60" s="67" t="str">
        <f>'English Eingabe'!I99</f>
        <v>EN 99</v>
      </c>
      <c r="C60" s="135" t="str">
        <f ca="1">'English Eingabe'!G99</f>
        <v>eine Buchung stornieren</v>
      </c>
      <c r="D60" s="132" t="str">
        <f ca="1">'English Eingabe'!H99</f>
        <v>cancel a booking</v>
      </c>
      <c r="E60" s="67" t="str">
        <f>'English Eingabe'!I123</f>
        <v>EN 123</v>
      </c>
      <c r="F60" s="148" t="str">
        <f ca="1">'English Eingabe'!G123</f>
        <v>Kehren Sie um.</v>
      </c>
      <c r="G60" s="140" t="str">
        <f ca="1">'English Eingabe'!H123</f>
        <v>Turn back./Go back.</v>
      </c>
    </row>
    <row r="61" spans="2:7" ht="18.75" customHeight="1" x14ac:dyDescent="0.2">
      <c r="B61" s="67" t="str">
        <f>'English Eingabe'!I100</f>
        <v>EN 100</v>
      </c>
      <c r="C61" s="135" t="str">
        <f ca="1">'English Eingabe'!G100</f>
        <v>essen gehen</v>
      </c>
      <c r="D61" s="132" t="str">
        <f ca="1">'English Eingabe'!H100</f>
        <v>eating out</v>
      </c>
      <c r="E61" s="67" t="str">
        <f>'English Eingabe'!I124</f>
        <v>EN 124</v>
      </c>
      <c r="F61" s="148" t="str">
        <f ca="1">'English Eingabe'!G124</f>
        <v>Biegen Sie links ab.</v>
      </c>
      <c r="G61" s="140" t="str">
        <f ca="1">'English Eingabe'!H124</f>
        <v>Turn left.</v>
      </c>
    </row>
    <row r="62" spans="2:7" ht="18.75" customHeight="1" x14ac:dyDescent="0.2">
      <c r="B62" s="67" t="str">
        <f>'English Eingabe'!I101</f>
        <v>EN 101</v>
      </c>
      <c r="C62" s="135" t="str">
        <f ca="1">'English Eingabe'!G101</f>
        <v>Rechnung (Die Rechnung bitte.)</v>
      </c>
      <c r="D62" s="132" t="str">
        <f ca="1">'English Eingabe'!H101</f>
        <v>bill (The bill please.)</v>
      </c>
      <c r="E62" s="67" t="str">
        <f>'English Eingabe'!I125</f>
        <v>EN 125</v>
      </c>
      <c r="F62" s="148" t="str">
        <f ca="1">'English Eingabe'!G125</f>
        <v>Biegen Sie rechts ab.</v>
      </c>
      <c r="G62" s="140" t="str">
        <f ca="1">'English Eingabe'!H125</f>
        <v>Turn right</v>
      </c>
    </row>
    <row r="63" spans="2:7" ht="18.75" customHeight="1" x14ac:dyDescent="0.2">
      <c r="B63" s="67" t="str">
        <f>'English Eingabe'!I102</f>
        <v>EN 102</v>
      </c>
      <c r="C63" s="135" t="str">
        <f ca="1">'English Eingabe'!G102</f>
        <v>Flasche</v>
      </c>
      <c r="D63" s="132" t="str">
        <f ca="1">'English Eingabe'!H102</f>
        <v>bottle</v>
      </c>
      <c r="E63" s="67" t="str">
        <f>'English Eingabe'!I126</f>
        <v>EN 126</v>
      </c>
      <c r="F63" s="148" t="str">
        <f ca="1">'English Eingabe'!G126</f>
        <v>Überqueren Sie …</v>
      </c>
      <c r="G63" s="140" t="str">
        <f ca="1">'English Eingabe'!H126</f>
        <v>Cross …</v>
      </c>
    </row>
    <row r="64" spans="2:7" ht="18.75" customHeight="1" x14ac:dyDescent="0.2">
      <c r="B64" s="67" t="str">
        <f>'English Eingabe'!I103</f>
        <v>EN 103</v>
      </c>
      <c r="C64" s="135" t="str">
        <f ca="1">'English Eingabe'!G103</f>
        <v>Dessert/Nachtisch</v>
      </c>
      <c r="D64" s="132" t="str">
        <f ca="1">'English Eingabe'!H103</f>
        <v>dessert</v>
      </c>
      <c r="E64" s="67" t="str">
        <f>'English Eingabe'!I127</f>
        <v>EN 127</v>
      </c>
      <c r="F64" s="148" t="str">
        <f ca="1">'English Eingabe'!G127</f>
        <v>Es ist auf der linken Seite.</v>
      </c>
      <c r="G64" s="140" t="str">
        <f ca="1">'English Eingabe'!H127</f>
        <v>It's on the left side.</v>
      </c>
    </row>
    <row r="65" spans="2:7" ht="18.75" customHeight="1" x14ac:dyDescent="0.2">
      <c r="B65" s="67" t="str">
        <f>'English Eingabe'!I104</f>
        <v>EN 104</v>
      </c>
      <c r="C65" s="135" t="str">
        <f ca="1">'English Eingabe'!G104</f>
        <v>trinken</v>
      </c>
      <c r="D65" s="132" t="str">
        <f ca="1">'English Eingabe'!H104</f>
        <v>drink</v>
      </c>
      <c r="E65" s="67" t="str">
        <f>'English Eingabe'!I128</f>
        <v>EN 128</v>
      </c>
      <c r="F65" s="148" t="str">
        <f ca="1">'English Eingabe'!G128</f>
        <v>geradeaus</v>
      </c>
      <c r="G65" s="140" t="str">
        <f ca="1">'English Eingabe'!H128</f>
        <v>straight on</v>
      </c>
    </row>
    <row r="66" spans="2:7" ht="18.75" customHeight="1" x14ac:dyDescent="0.2">
      <c r="B66" s="67" t="str">
        <f>'English Eingabe'!I105</f>
        <v>EN 105</v>
      </c>
      <c r="C66" s="135" t="str">
        <f ca="1">'English Eingabe'!G105</f>
        <v>hungrig</v>
      </c>
      <c r="D66" s="132" t="str">
        <f ca="1">'English Eingabe'!H105</f>
        <v>hungry</v>
      </c>
      <c r="E66" s="67" t="str">
        <f>'English Eingabe'!I129</f>
        <v>EN 129</v>
      </c>
      <c r="F66" s="148" t="str">
        <f ca="1">'English Eingabe'!G129</f>
        <v>gegenüber von</v>
      </c>
      <c r="G66" s="140" t="str">
        <f ca="1">'English Eingabe'!H129</f>
        <v>opposite</v>
      </c>
    </row>
    <row r="67" spans="2:7" ht="18.75" customHeight="1" x14ac:dyDescent="0.2">
      <c r="B67" s="67" t="str">
        <f>'English Eingabe'!I106</f>
        <v>EN 106</v>
      </c>
      <c r="C67" s="135" t="str">
        <f ca="1">'English Eingabe'!G106</f>
        <v>durstig</v>
      </c>
      <c r="D67" s="132" t="str">
        <f ca="1">'English Eingabe'!H106</f>
        <v>thirsty</v>
      </c>
      <c r="E67" s="67" t="str">
        <f>'English Eingabe'!I130</f>
        <v>EN 130</v>
      </c>
      <c r="F67" s="148" t="str">
        <f ca="1">'English Eingabe'!G130</f>
        <v>in der Nähe von</v>
      </c>
      <c r="G67" s="140" t="str">
        <f ca="1">'English Eingabe'!H130</f>
        <v>near</v>
      </c>
    </row>
    <row r="68" spans="2:7" ht="18.75" customHeight="1" x14ac:dyDescent="0.2">
      <c r="B68" s="67" t="str">
        <f>'English Eingabe'!I107</f>
        <v>EN 107</v>
      </c>
      <c r="C68" s="135" t="str">
        <f ca="1">'English Eingabe'!G107</f>
        <v>Speisekarte</v>
      </c>
      <c r="D68" s="132" t="str">
        <f ca="1">'English Eingabe'!H107</f>
        <v>menu</v>
      </c>
      <c r="E68" s="67" t="str">
        <f>'English Eingabe'!I131</f>
        <v>EN 131</v>
      </c>
      <c r="F68" s="148" t="str">
        <f ca="1">'English Eingabe'!G131</f>
        <v>neben</v>
      </c>
      <c r="G68" s="140" t="str">
        <f ca="1">'English Eingabe'!H131</f>
        <v>next to</v>
      </c>
    </row>
    <row r="69" spans="2:7" ht="18.75" customHeight="1" x14ac:dyDescent="0.2">
      <c r="B69" s="67" t="str">
        <f>'English Eingabe'!I108</f>
        <v>EN 108</v>
      </c>
      <c r="C69" s="135" t="str">
        <f ca="1">'English Eingabe'!G108</f>
        <v>bestellen/Bestellung</v>
      </c>
      <c r="D69" s="132" t="str">
        <f ca="1">'English Eingabe'!H108</f>
        <v>order</v>
      </c>
      <c r="E69" s="67" t="str">
        <f>'English Eingabe'!I132</f>
        <v>EN 132</v>
      </c>
      <c r="F69" s="148" t="str">
        <f ca="1">'English Eingabe'!G132</f>
        <v>zwischen</v>
      </c>
      <c r="G69" s="140" t="str">
        <f ca="1">'English Eingabe'!H132</f>
        <v>between</v>
      </c>
    </row>
    <row r="70" spans="2:7" ht="12" customHeight="1" x14ac:dyDescent="0.2">
      <c r="B70" s="49"/>
      <c r="C70" s="136"/>
      <c r="D70" s="131"/>
      <c r="E70" s="49"/>
      <c r="F70" s="136"/>
      <c r="G70" s="137"/>
    </row>
    <row r="71" spans="2:7" ht="18.75" customHeight="1" x14ac:dyDescent="0.2">
      <c r="B71" s="67" t="str">
        <f>'English Eingabe'!I109</f>
        <v>EN 109</v>
      </c>
      <c r="C71" s="135" t="str">
        <f ca="1">'English Eingabe'!G109</f>
        <v>Restaurant</v>
      </c>
      <c r="D71" s="132" t="str">
        <f ca="1">'English Eingabe'!H109</f>
        <v>restaurant</v>
      </c>
      <c r="E71" s="67" t="str">
        <f>'English Eingabe'!I133</f>
        <v>EN 133</v>
      </c>
      <c r="F71" s="148" t="str">
        <f ca="1">'English Eingabe'!G133</f>
        <v>am Ende (von)</v>
      </c>
      <c r="G71" s="140" t="str">
        <f ca="1">'English Eingabe'!H133</f>
        <v>at the end (of)</v>
      </c>
    </row>
    <row r="72" spans="2:7" ht="18.75" customHeight="1" x14ac:dyDescent="0.2">
      <c r="B72" s="67" t="str">
        <f>'English Eingabe'!I110</f>
        <v>EN 110</v>
      </c>
      <c r="C72" s="135" t="str">
        <f ca="1">'English Eingabe'!G110</f>
        <v>Trinkgeld</v>
      </c>
      <c r="D72" s="132" t="str">
        <f ca="1">'English Eingabe'!H110</f>
        <v>tip</v>
      </c>
      <c r="E72" s="67" t="str">
        <f>'English Eingabe'!I134</f>
        <v>EN 134</v>
      </c>
      <c r="F72" s="148" t="str">
        <f ca="1">'English Eingabe'!G134</f>
        <v>an der Ecke</v>
      </c>
      <c r="G72" s="140" t="str">
        <f ca="1">'English Eingabe'!H134</f>
        <v>on/at the corner</v>
      </c>
    </row>
    <row r="73" spans="2:7" ht="18.75" customHeight="1" x14ac:dyDescent="0.2">
      <c r="B73" s="67" t="str">
        <f>'English Eingabe'!I111</f>
        <v>EN 111</v>
      </c>
      <c r="C73" s="135" t="str">
        <f ca="1">'English Eingabe'!G111</f>
        <v>Tisch (Ein Tisch für zwei Personen bitte.)</v>
      </c>
      <c r="D73" s="132" t="str">
        <f ca="1">'English Eingabe'!H111</f>
        <v>table (A table for two please.)</v>
      </c>
      <c r="E73" s="67" t="str">
        <f>'English Eingabe'!I135</f>
        <v>EN 135</v>
      </c>
      <c r="F73" s="148" t="str">
        <f ca="1">'English Eingabe'!G135</f>
        <v>hinter</v>
      </c>
      <c r="G73" s="140" t="str">
        <f ca="1">'English Eingabe'!H135</f>
        <v>behind</v>
      </c>
    </row>
    <row r="74" spans="2:7" ht="18.75" customHeight="1" x14ac:dyDescent="0.2">
      <c r="B74" s="67" t="str">
        <f>'English Eingabe'!I112</f>
        <v>EN 112</v>
      </c>
      <c r="C74" s="135" t="str">
        <f ca="1">'English Eingabe'!G112</f>
        <v>Gast</v>
      </c>
      <c r="D74" s="132" t="str">
        <f ca="1">'English Eingabe'!H112</f>
        <v>guest</v>
      </c>
      <c r="E74" s="67" t="str">
        <f>'English Eingabe'!I136</f>
        <v>EN 136</v>
      </c>
      <c r="F74" s="148" t="str">
        <f ca="1">'English Eingabe'!G136</f>
        <v>vor</v>
      </c>
      <c r="G74" s="140" t="str">
        <f ca="1">'English Eingabe'!H136</f>
        <v>in front of</v>
      </c>
    </row>
    <row r="75" spans="2:7" ht="18.75" customHeight="1" x14ac:dyDescent="0.2">
      <c r="B75" s="67" t="str">
        <f>'English Eingabe'!I113</f>
        <v>EN 113</v>
      </c>
      <c r="C75" s="135" t="str">
        <f ca="1">'English Eingabe'!G113</f>
        <v>Kellner</v>
      </c>
      <c r="D75" s="132" t="str">
        <f ca="1">'English Eingabe'!H113</f>
        <v>waiter</v>
      </c>
      <c r="E75" s="67" t="str">
        <f>'English Eingabe'!I137</f>
        <v>EN 137</v>
      </c>
      <c r="F75" s="148" t="str">
        <f ca="1">'English Eingabe'!G137</f>
        <v>(gleich) um die Ecke</v>
      </c>
      <c r="G75" s="140" t="str">
        <f ca="1">'English Eingabe'!H137</f>
        <v>(just) around the corner</v>
      </c>
    </row>
    <row r="76" spans="2:7" ht="18.75" customHeight="1" x14ac:dyDescent="0.2">
      <c r="B76" s="67" t="str">
        <f>'English Eingabe'!I114</f>
        <v>EN 114</v>
      </c>
      <c r="C76" s="135" t="str">
        <f ca="1">'English Eingabe'!G114</f>
        <v>Hier, bitte.</v>
      </c>
      <c r="D76" s="132" t="str">
        <f ca="1">'English Eingabe'!H114</f>
        <v>Here you go.</v>
      </c>
      <c r="E76" s="67" t="str">
        <f>'English Eingabe'!I138</f>
        <v>EN 138</v>
      </c>
      <c r="F76" s="148" t="str">
        <f ca="1">'English Eingabe'!G138</f>
        <v>Ampel</v>
      </c>
      <c r="G76" s="140" t="str">
        <f ca="1">'English Eingabe'!H138</f>
        <v>traffic lights</v>
      </c>
    </row>
    <row r="77" spans="2:7" ht="18.75" customHeight="1" x14ac:dyDescent="0.2">
      <c r="B77" s="67" t="str">
        <f>'English Eingabe'!I115</f>
        <v>EN 115</v>
      </c>
      <c r="C77" s="135" t="str">
        <f ca="1">'English Eingabe'!G115</f>
        <v>Kellnerin</v>
      </c>
      <c r="D77" s="132" t="str">
        <f ca="1">'English Eingabe'!H115</f>
        <v>waitress</v>
      </c>
      <c r="E77" s="67" t="str">
        <f>'English Eingabe'!I139</f>
        <v>EN 139</v>
      </c>
      <c r="F77" s="148" t="str">
        <f ca="1">'English Eingabe'!G139</f>
        <v>Es ist auf der rechten Seite.</v>
      </c>
      <c r="G77" s="140" t="str">
        <f ca="1">'English Eingabe'!H139</f>
        <v>It's on the right side.</v>
      </c>
    </row>
    <row r="78" spans="2:7" ht="18.75" customHeight="1" x14ac:dyDescent="0.2">
      <c r="B78" s="67" t="str">
        <f>'English Eingabe'!I116</f>
        <v>EN 116</v>
      </c>
      <c r="C78" s="135" t="str">
        <f ca="1">'English Eingabe'!G116</f>
        <v>Messer</v>
      </c>
      <c r="D78" s="132" t="str">
        <f ca="1">'English Eingabe'!H116</f>
        <v>knife</v>
      </c>
      <c r="E78" s="67" t="str">
        <f>'English Eingabe'!I140</f>
        <v>EN 140</v>
      </c>
      <c r="F78" s="148" t="str">
        <f ca="1">'English Eingabe'!G140</f>
        <v>Kann ich Ihnen helfen?</v>
      </c>
      <c r="G78" s="140" t="str">
        <f ca="1">'English Eingabe'!H140</f>
        <v>Can I help you?</v>
      </c>
    </row>
    <row r="79" spans="2:7" ht="18.75" customHeight="1" x14ac:dyDescent="0.2">
      <c r="B79" s="67" t="str">
        <f>'English Eingabe'!I117</f>
        <v>EN 117</v>
      </c>
      <c r="C79" s="135" t="str">
        <f ca="1">'English Eingabe'!G117</f>
        <v>Gabel</v>
      </c>
      <c r="D79" s="132" t="str">
        <f ca="1">'English Eingabe'!H117</f>
        <v>fork</v>
      </c>
      <c r="E79" s="67" t="str">
        <f>'English Eingabe'!I141</f>
        <v>EN 141</v>
      </c>
      <c r="F79" s="148" t="str">
        <f ca="1">'English Eingabe'!G141</f>
        <v>Was kann ich für Sie tun?</v>
      </c>
      <c r="G79" s="140" t="str">
        <f ca="1">'English Eingabe'!H141</f>
        <v>What can I do for you?</v>
      </c>
    </row>
    <row r="80" spans="2:7" ht="18.75" customHeight="1" x14ac:dyDescent="0.2">
      <c r="B80" s="67" t="str">
        <f>'English Eingabe'!I118</f>
        <v>EN 118</v>
      </c>
      <c r="C80" s="135" t="str">
        <f ca="1">'English Eingabe'!G118</f>
        <v>Löffel</v>
      </c>
      <c r="D80" s="132" t="str">
        <f ca="1">'English Eingabe'!H118</f>
        <v>spoon</v>
      </c>
      <c r="E80" s="67" t="str">
        <f>'English Eingabe'!I142</f>
        <v>EN 142</v>
      </c>
      <c r="F80" s="148" t="str">
        <f ca="1">'English Eingabe'!G142</f>
        <v>Wie viel möchten Sie?</v>
      </c>
      <c r="G80" s="140" t="str">
        <f ca="1">'English Eingabe'!H142</f>
        <v>How much would you like?</v>
      </c>
    </row>
    <row r="81" spans="2:7" ht="18.75" customHeight="1" x14ac:dyDescent="0.2">
      <c r="B81" s="67" t="str">
        <f>'English Eingabe'!I119</f>
        <v>EN 119</v>
      </c>
      <c r="C81" s="135" t="str">
        <f ca="1">'English Eingabe'!G119</f>
        <v>Teller</v>
      </c>
      <c r="D81" s="132" t="str">
        <f ca="1">'English Eingabe'!H119</f>
        <v>plate</v>
      </c>
      <c r="E81" s="67" t="str">
        <f>'English Eingabe'!I143</f>
        <v>EN 143</v>
      </c>
      <c r="F81" s="148" t="str">
        <f ca="1">'English Eingabe'!G143</f>
        <v>Wie viele möchten Sie?</v>
      </c>
      <c r="G81" s="140" t="str">
        <f ca="1">'English Eingabe'!H143</f>
        <v>How many would you like?</v>
      </c>
    </row>
    <row r="82" spans="2:7" ht="18.75" customHeight="1" x14ac:dyDescent="0.2">
      <c r="B82" s="141" t="str">
        <f>'English Eingabe'!I120</f>
        <v>EN 120</v>
      </c>
      <c r="C82" s="142" t="str">
        <f ca="1">'English Eingabe'!G120</f>
        <v>Wie komme ich zu …?</v>
      </c>
      <c r="D82" s="143" t="str">
        <f ca="1">'English Eingabe'!H120</f>
        <v>How do I get to …?</v>
      </c>
      <c r="E82" s="141" t="str">
        <f>'English Eingabe'!I144</f>
        <v>EN 144</v>
      </c>
      <c r="F82" s="149" t="str">
        <f ca="1">'English Eingabe'!G144</f>
        <v>Bezahlen Sie bitte an der Kasse.</v>
      </c>
      <c r="G82" s="144" t="str">
        <f ca="1">'English Eingabe'!H144</f>
        <v>Pay at the cash desk, please.</v>
      </c>
    </row>
    <row r="83" spans="2:7" ht="18.75" customHeight="1" x14ac:dyDescent="0.2">
      <c r="B83" s="44"/>
      <c r="C83" s="138" t="str">
        <f>C2</f>
        <v>English Basic Words!</v>
      </c>
      <c r="D83" s="145"/>
      <c r="E83" s="44"/>
      <c r="F83" s="138" t="str">
        <f>F2</f>
        <v>English Basic Words!</v>
      </c>
      <c r="G83" s="147"/>
    </row>
    <row r="84" spans="2:7" ht="12" customHeight="1" x14ac:dyDescent="0.2">
      <c r="B84" s="49"/>
      <c r="C84" s="134"/>
      <c r="D84" s="131"/>
      <c r="E84" s="49"/>
      <c r="F84" s="134"/>
      <c r="G84" s="137"/>
    </row>
    <row r="85" spans="2:7" ht="18.75" customHeight="1" x14ac:dyDescent="0.2">
      <c r="B85" s="67" t="str">
        <f>'English Eingabe'!I145</f>
        <v>EN 145</v>
      </c>
      <c r="C85" s="135" t="str">
        <f ca="1">'English Eingabe'!G145</f>
        <v>Ich brauche …</v>
      </c>
      <c r="D85" s="132" t="str">
        <f ca="1">'English Eingabe'!H145</f>
        <v>I need …</v>
      </c>
      <c r="E85" s="67" t="str">
        <f>'English Eingabe'!I169</f>
        <v>EN 169</v>
      </c>
      <c r="F85" s="148" t="str">
        <f ca="1">'English Eingabe'!G169</f>
        <v>Fuss</v>
      </c>
      <c r="G85" s="140" t="str">
        <f ca="1">'English Eingabe'!H169</f>
        <v>foot (plural: feet)</v>
      </c>
    </row>
    <row r="86" spans="2:7" ht="18.75" customHeight="1" x14ac:dyDescent="0.2">
      <c r="B86" s="67" t="str">
        <f>'English Eingabe'!I146</f>
        <v>EN 146</v>
      </c>
      <c r="C86" s="135" t="str">
        <f ca="1">'English Eingabe'!G146</f>
        <v>Ich hätte gern eine Flasche Milch</v>
      </c>
      <c r="D86" s="132" t="str">
        <f ca="1">'English Eingabe'!H146</f>
        <v>I'd like a bottle of milk, please.</v>
      </c>
      <c r="E86" s="67" t="str">
        <f>'English Eingabe'!I170</f>
        <v>EN 170</v>
      </c>
      <c r="F86" s="148" t="str">
        <f ca="1">'English Eingabe'!G170</f>
        <v>Haare</v>
      </c>
      <c r="G86" s="140" t="str">
        <f ca="1">'English Eingabe'!H170</f>
        <v>hair</v>
      </c>
    </row>
    <row r="87" spans="2:7" ht="18.75" customHeight="1" x14ac:dyDescent="0.2">
      <c r="B87" s="67" t="str">
        <f>'English Eingabe'!I147</f>
        <v>EN 147</v>
      </c>
      <c r="C87" s="135" t="str">
        <f ca="1">'English Eingabe'!G147</f>
        <v>Haben Sie Souvenirs?</v>
      </c>
      <c r="D87" s="132" t="str">
        <f ca="1">'English Eingabe'!H147</f>
        <v>Have you got souvenirs?</v>
      </c>
      <c r="E87" s="67" t="str">
        <f>'English Eingabe'!I171</f>
        <v>EN 171</v>
      </c>
      <c r="F87" s="148" t="str">
        <f ca="1">'English Eingabe'!G171</f>
        <v>Hals</v>
      </c>
      <c r="G87" s="140" t="str">
        <f ca="1">'English Eingabe'!H171</f>
        <v>neck</v>
      </c>
    </row>
    <row r="88" spans="2:7" ht="18.75" customHeight="1" x14ac:dyDescent="0.2">
      <c r="B88" s="67" t="str">
        <f>'English Eingabe'!I148</f>
        <v>EN 148</v>
      </c>
      <c r="C88" s="135" t="str">
        <f ca="1">'English Eingabe'!G148</f>
        <v>Verkaufen Sie Briefmarken?</v>
      </c>
      <c r="D88" s="132" t="str">
        <f ca="1">'English Eingabe'!H148</f>
        <v>Do you sell stamps?</v>
      </c>
      <c r="E88" s="67" t="str">
        <f>'English Eingabe'!I172</f>
        <v>EN 172</v>
      </c>
      <c r="F88" s="148" t="str">
        <f ca="1">'English Eingabe'!G172</f>
        <v>Hand</v>
      </c>
      <c r="G88" s="140" t="str">
        <f ca="1">'English Eingabe'!H172</f>
        <v>hand</v>
      </c>
    </row>
    <row r="89" spans="2:7" ht="18.75" customHeight="1" x14ac:dyDescent="0.2">
      <c r="B89" s="67" t="str">
        <f>'English Eingabe'!I149</f>
        <v>EN 149</v>
      </c>
      <c r="C89" s="135" t="str">
        <f ca="1">'English Eingabe'!G149</f>
        <v>Wo kann ich Postkarten kaufen?</v>
      </c>
      <c r="D89" s="132" t="str">
        <f ca="1">'English Eingabe'!H149</f>
        <v>Where can I buy post cards?</v>
      </c>
      <c r="E89" s="67" t="str">
        <f>'English Eingabe'!I173</f>
        <v>EN 173</v>
      </c>
      <c r="F89" s="148" t="str">
        <f ca="1">'English Eingabe'!G173</f>
        <v>Knie</v>
      </c>
      <c r="G89" s="140" t="str">
        <f ca="1">'English Eingabe'!H173</f>
        <v>knee</v>
      </c>
    </row>
    <row r="90" spans="2:7" ht="18.75" customHeight="1" x14ac:dyDescent="0.2">
      <c r="B90" s="67" t="str">
        <f>'English Eingabe'!I150</f>
        <v>EN 150</v>
      </c>
      <c r="C90" s="135" t="str">
        <f ca="1">'English Eingabe'!G150</f>
        <v>Das gefällt mir nicht.</v>
      </c>
      <c r="D90" s="132" t="str">
        <f ca="1">'English Eingabe'!H150</f>
        <v>I don't like it.</v>
      </c>
      <c r="E90" s="67" t="str">
        <f>'English Eingabe'!I174</f>
        <v>EN 174</v>
      </c>
      <c r="F90" s="148" t="str">
        <f ca="1">'English Eingabe'!G174</f>
        <v>Kopf</v>
      </c>
      <c r="G90" s="140" t="str">
        <f ca="1">'English Eingabe'!H174</f>
        <v>head</v>
      </c>
    </row>
    <row r="91" spans="2:7" ht="18.75" customHeight="1" x14ac:dyDescent="0.2">
      <c r="B91" s="67" t="str">
        <f>'English Eingabe'!I151</f>
        <v>EN 151</v>
      </c>
      <c r="C91" s="135" t="str">
        <f ca="1">'English Eingabe'!G151</f>
        <v>Das ist klein.</v>
      </c>
      <c r="D91" s="132" t="str">
        <f ca="1">'English Eingabe'!H151</f>
        <v>It's too small.</v>
      </c>
      <c r="E91" s="67" t="str">
        <f>'English Eingabe'!I175</f>
        <v>EN 175</v>
      </c>
      <c r="F91" s="148" t="str">
        <f ca="1">'English Eingabe'!G175</f>
        <v>Lippe</v>
      </c>
      <c r="G91" s="140" t="str">
        <f ca="1">'English Eingabe'!H175</f>
        <v>lip</v>
      </c>
    </row>
    <row r="92" spans="2:7" ht="18.75" customHeight="1" x14ac:dyDescent="0.2">
      <c r="B92" s="67" t="str">
        <f>'English Eingabe'!I152</f>
        <v>EN 152</v>
      </c>
      <c r="C92" s="135" t="str">
        <f ca="1">'English Eingabe'!G152</f>
        <v>Das ist zu gross.</v>
      </c>
      <c r="D92" s="132" t="str">
        <f ca="1">'English Eingabe'!H152</f>
        <v>It's too big.</v>
      </c>
      <c r="E92" s="67" t="str">
        <f>'English Eingabe'!I176</f>
        <v>EN 176</v>
      </c>
      <c r="F92" s="148" t="str">
        <f ca="1">'English Eingabe'!G176</f>
        <v>Mund</v>
      </c>
      <c r="G92" s="140" t="str">
        <f ca="1">'English Eingabe'!H176</f>
        <v>mouth</v>
      </c>
    </row>
    <row r="93" spans="2:7" ht="18.75" customHeight="1" x14ac:dyDescent="0.2">
      <c r="B93" s="67" t="str">
        <f>'English Eingabe'!I153</f>
        <v>EN 153</v>
      </c>
      <c r="C93" s="135" t="str">
        <f ca="1">'English Eingabe'!G153</f>
        <v>Das ist zu eng.</v>
      </c>
      <c r="D93" s="132" t="str">
        <f ca="1">'English Eingabe'!H153</f>
        <v>It's too tight.</v>
      </c>
      <c r="E93" s="67" t="str">
        <f>'English Eingabe'!I177</f>
        <v>EN 177</v>
      </c>
      <c r="F93" s="148" t="str">
        <f ca="1">'English Eingabe'!G177</f>
        <v>Nase</v>
      </c>
      <c r="G93" s="140" t="str">
        <f ca="1">'English Eingabe'!H177</f>
        <v>nose</v>
      </c>
    </row>
    <row r="94" spans="2:7" ht="18.75" customHeight="1" x14ac:dyDescent="0.2">
      <c r="B94" s="67" t="str">
        <f>'English Eingabe'!I154</f>
        <v>EN 154</v>
      </c>
      <c r="C94" s="135" t="str">
        <f ca="1">'English Eingabe'!G154</f>
        <v>Das ist zu teuer.</v>
      </c>
      <c r="D94" s="132" t="str">
        <f ca="1">'English Eingabe'!H154</f>
        <v>It's too expensive.</v>
      </c>
      <c r="E94" s="67" t="str">
        <f>'English Eingabe'!I178</f>
        <v>EN 178</v>
      </c>
      <c r="F94" s="148" t="str">
        <f ca="1">'English Eingabe'!G178</f>
        <v>Ohr</v>
      </c>
      <c r="G94" s="140" t="str">
        <f ca="1">'English Eingabe'!H178</f>
        <v>ear</v>
      </c>
    </row>
    <row r="95" spans="2:7" ht="18.75" customHeight="1" x14ac:dyDescent="0.2">
      <c r="B95" s="67" t="str">
        <f>'English Eingabe'!I155</f>
        <v>EN 155</v>
      </c>
      <c r="C95" s="135" t="str">
        <f ca="1">'English Eingabe'!G155</f>
        <v>Das ist billig.</v>
      </c>
      <c r="D95" s="132" t="str">
        <f ca="1">'English Eingabe'!H155</f>
        <v>It's cheap.</v>
      </c>
      <c r="E95" s="67" t="str">
        <f>'English Eingabe'!I179</f>
        <v>EN 179</v>
      </c>
      <c r="F95" s="148" t="str">
        <f ca="1">'English Eingabe'!G179</f>
        <v>Rücken</v>
      </c>
      <c r="G95" s="140" t="str">
        <f ca="1">'English Eingabe'!H179</f>
        <v>back</v>
      </c>
    </row>
    <row r="96" spans="2:7" ht="18.75" customHeight="1" x14ac:dyDescent="0.2">
      <c r="B96" s="67" t="str">
        <f>'English Eingabe'!I156</f>
        <v>EN 156</v>
      </c>
      <c r="C96" s="135" t="str">
        <f ca="1">'English Eingabe'!G156</f>
        <v>Wie teuer ist das? / Wie viel kostet es?</v>
      </c>
      <c r="D96" s="132" t="str">
        <f ca="1">'English Eingabe'!H156</f>
        <v>How much is it?</v>
      </c>
      <c r="E96" s="67" t="str">
        <f>'English Eingabe'!I180</f>
        <v>EN 180</v>
      </c>
      <c r="F96" s="148" t="str">
        <f ca="1">'English Eingabe'!G180</f>
        <v>Schulter</v>
      </c>
      <c r="G96" s="140" t="str">
        <f ca="1">'English Eingabe'!H180</f>
        <v>shoulder</v>
      </c>
    </row>
    <row r="97" spans="2:7" ht="12" customHeight="1" x14ac:dyDescent="0.2">
      <c r="B97" s="49"/>
      <c r="C97" s="136"/>
      <c r="D97" s="131"/>
      <c r="E97" s="49"/>
      <c r="F97" s="136"/>
      <c r="G97" s="137"/>
    </row>
    <row r="98" spans="2:7" ht="18.75" customHeight="1" x14ac:dyDescent="0.2">
      <c r="B98" s="67" t="str">
        <f>'English Eingabe'!I157</f>
        <v>EN 157</v>
      </c>
      <c r="C98" s="135" t="str">
        <f ca="1">'English Eingabe'!G157</f>
        <v>Das ist alles.</v>
      </c>
      <c r="D98" s="132" t="str">
        <f ca="1">'English Eingabe'!H157</f>
        <v>That's all.</v>
      </c>
      <c r="E98" s="67" t="str">
        <f>'English Eingabe'!I181</f>
        <v>EN 181</v>
      </c>
      <c r="F98" s="148" t="str">
        <f ca="1">'English Eingabe'!G181</f>
        <v>Zahn</v>
      </c>
      <c r="G98" s="140" t="str">
        <f ca="1">'English Eingabe'!G181</f>
        <v>Zahn</v>
      </c>
    </row>
    <row r="99" spans="2:7" ht="18.75" customHeight="1" x14ac:dyDescent="0.2">
      <c r="B99" s="67" t="str">
        <f>'English Eingabe'!I158</f>
        <v>EN 158</v>
      </c>
      <c r="C99" s="135" t="str">
        <f ca="1">'English Eingabe'!G158</f>
        <v>Nehmen Sie Kreditkarten?</v>
      </c>
      <c r="D99" s="132" t="str">
        <f ca="1">'English Eingabe'!H158</f>
        <v>Do you accept credit cards?</v>
      </c>
      <c r="E99" s="67" t="str">
        <f>'English Eingabe'!I182</f>
        <v>EN 182</v>
      </c>
      <c r="F99" s="148" t="str">
        <f ca="1">'English Eingabe'!G182</f>
        <v>Zeh</v>
      </c>
      <c r="G99" s="140" t="str">
        <f ca="1">'English Eingabe'!G182</f>
        <v>Zeh</v>
      </c>
    </row>
    <row r="100" spans="2:7" ht="18.75" customHeight="1" x14ac:dyDescent="0.2">
      <c r="B100" s="67" t="str">
        <f>'English Eingabe'!I159</f>
        <v>EN 159</v>
      </c>
      <c r="C100" s="135" t="str">
        <f ca="1">'English Eingabe'!G159</f>
        <v>Arm</v>
      </c>
      <c r="D100" s="132" t="str">
        <f ca="1">'English Eingabe'!H159</f>
        <v>arm</v>
      </c>
      <c r="E100" s="67" t="str">
        <f>'English Eingabe'!I183</f>
        <v>EN 183</v>
      </c>
      <c r="F100" s="148" t="str">
        <f ca="1">'English Eingabe'!G183</f>
        <v>Zunge</v>
      </c>
      <c r="G100" s="140" t="str">
        <f ca="1">'English Eingabe'!G183</f>
        <v>Zunge</v>
      </c>
    </row>
    <row r="101" spans="2:7" ht="18.75" customHeight="1" x14ac:dyDescent="0.2">
      <c r="B101" s="67" t="str">
        <f>'English Eingabe'!I160</f>
        <v>EN 160</v>
      </c>
      <c r="C101" s="135" t="str">
        <f ca="1">'English Eingabe'!G160</f>
        <v>Auge</v>
      </c>
      <c r="D101" s="132" t="str">
        <f ca="1">'English Eingabe'!H160</f>
        <v>eye</v>
      </c>
      <c r="E101" s="67" t="str">
        <f>'English Eingabe'!I184</f>
        <v>EN 184</v>
      </c>
      <c r="F101" s="148" t="str">
        <f ca="1">'English Eingabe'!G184</f>
        <v>Atlantik, Atlantischer Ozean</v>
      </c>
      <c r="G101" s="140" t="str">
        <f ca="1">'English Eingabe'!G184</f>
        <v>Atlantik, Atlantischer Ozean</v>
      </c>
    </row>
    <row r="102" spans="2:7" ht="18.75" customHeight="1" x14ac:dyDescent="0.2">
      <c r="B102" s="67" t="str">
        <f>'English Eingabe'!I161</f>
        <v>EN 161</v>
      </c>
      <c r="C102" s="135" t="str">
        <f ca="1">'English Eingabe'!G161</f>
        <v>Fussgelenk</v>
      </c>
      <c r="D102" s="132" t="str">
        <f ca="1">'English Eingabe'!H161</f>
        <v>ankle</v>
      </c>
      <c r="E102" s="67" t="str">
        <f>'English Eingabe'!I185</f>
        <v>EN 185</v>
      </c>
      <c r="F102" s="148" t="str">
        <f ca="1">'English Eingabe'!G185</f>
        <v>Berg</v>
      </c>
      <c r="G102" s="140" t="str">
        <f ca="1">'English Eingabe'!G185</f>
        <v>Berg</v>
      </c>
    </row>
    <row r="103" spans="2:7" ht="18.75" customHeight="1" x14ac:dyDescent="0.2">
      <c r="B103" s="67" t="str">
        <f>'English Eingabe'!I162</f>
        <v>EN 162</v>
      </c>
      <c r="C103" s="135" t="str">
        <f ca="1">'English Eingabe'!G162</f>
        <v>Bauch</v>
      </c>
      <c r="D103" s="132" t="str">
        <f ca="1">'English Eingabe'!H162</f>
        <v>belly</v>
      </c>
      <c r="E103" s="67" t="str">
        <f>'English Eingabe'!I186</f>
        <v>EN 186</v>
      </c>
      <c r="F103" s="148" t="str">
        <f ca="1">'English Eingabe'!G186</f>
        <v>Berge, Gebirge</v>
      </c>
      <c r="G103" s="140" t="str">
        <f ca="1">'English Eingabe'!G186</f>
        <v>Berge, Gebirge</v>
      </c>
    </row>
    <row r="104" spans="2:7" ht="18.75" customHeight="1" x14ac:dyDescent="0.2">
      <c r="B104" s="67" t="str">
        <f>'English Eingabe'!I163</f>
        <v>EN 163</v>
      </c>
      <c r="C104" s="135" t="str">
        <f ca="1">'English Eingabe'!G163</f>
        <v>Bein</v>
      </c>
      <c r="D104" s="132" t="str">
        <f ca="1">'English Eingabe'!H163</f>
        <v>leg</v>
      </c>
      <c r="E104" s="67" t="str">
        <f>'English Eingabe'!I187</f>
        <v>EN 187</v>
      </c>
      <c r="F104" s="148" t="str">
        <f ca="1">'English Eingabe'!G187</f>
        <v>Bundesstaat</v>
      </c>
      <c r="G104" s="140" t="str">
        <f ca="1">'English Eingabe'!G187</f>
        <v>Bundesstaat</v>
      </c>
    </row>
    <row r="105" spans="2:7" ht="18.75" customHeight="1" x14ac:dyDescent="0.2">
      <c r="B105" s="67" t="str">
        <f>'English Eingabe'!I164</f>
        <v>EN 164</v>
      </c>
      <c r="C105" s="135" t="str">
        <f ca="1">'English Eingabe'!G164</f>
        <v>Brust</v>
      </c>
      <c r="D105" s="132" t="str">
        <f ca="1">'English Eingabe'!H164</f>
        <v>breast</v>
      </c>
      <c r="E105" s="67" t="str">
        <f>'English Eingabe'!I188</f>
        <v>EN 188</v>
      </c>
      <c r="F105" s="148" t="str">
        <f ca="1">'English Eingabe'!G188</f>
        <v>Erdbeben</v>
      </c>
      <c r="G105" s="140" t="str">
        <f ca="1">'English Eingabe'!G188</f>
        <v>Erdbeben</v>
      </c>
    </row>
    <row r="106" spans="2:7" ht="18.75" customHeight="1" x14ac:dyDescent="0.2">
      <c r="B106" s="67" t="str">
        <f>'English Eingabe'!I165</f>
        <v>EN 165</v>
      </c>
      <c r="C106" s="135" t="str">
        <f ca="1">'English Eingabe'!G165</f>
        <v>Daumen</v>
      </c>
      <c r="D106" s="132" t="str">
        <f ca="1">'English Eingabe'!H165</f>
        <v>thumb</v>
      </c>
      <c r="E106" s="67" t="str">
        <f>'English Eingabe'!I189</f>
        <v>EN 189</v>
      </c>
      <c r="F106" s="148" t="str">
        <f ca="1">'English Eingabe'!G189</f>
        <v>Fluss</v>
      </c>
      <c r="G106" s="140" t="str">
        <f ca="1">'English Eingabe'!G189</f>
        <v>Fluss</v>
      </c>
    </row>
    <row r="107" spans="2:7" ht="18.75" customHeight="1" x14ac:dyDescent="0.2">
      <c r="B107" s="67" t="str">
        <f>'English Eingabe'!I166</f>
        <v>EN 166</v>
      </c>
      <c r="C107" s="135" t="str">
        <f ca="1">'English Eingabe'!G166</f>
        <v>Ellenbogen</v>
      </c>
      <c r="D107" s="132" t="str">
        <f ca="1">'English Eingabe'!H166</f>
        <v>elbow</v>
      </c>
      <c r="E107" s="67" t="str">
        <f>'English Eingabe'!I190</f>
        <v>EN 190</v>
      </c>
      <c r="F107" s="148" t="str">
        <f ca="1">'English Eingabe'!G190</f>
        <v>Hauptstadt</v>
      </c>
      <c r="G107" s="140" t="str">
        <f ca="1">'English Eingabe'!G190</f>
        <v>Hauptstadt</v>
      </c>
    </row>
    <row r="108" spans="2:7" ht="18.75" customHeight="1" x14ac:dyDescent="0.2">
      <c r="B108" s="67" t="str">
        <f>'English Eingabe'!I167</f>
        <v>EN 167</v>
      </c>
      <c r="C108" s="135" t="str">
        <f ca="1">'English Eingabe'!G167</f>
        <v>Faust</v>
      </c>
      <c r="D108" s="132" t="str">
        <f ca="1">'English Eingabe'!H167</f>
        <v>fist</v>
      </c>
      <c r="E108" s="67" t="str">
        <f>'English Eingabe'!I191</f>
        <v>EN 191</v>
      </c>
      <c r="F108" s="148" t="str">
        <f ca="1">'English Eingabe'!G191</f>
        <v>Insel</v>
      </c>
      <c r="G108" s="140" t="str">
        <f ca="1">'English Eingabe'!G191</f>
        <v>Insel</v>
      </c>
    </row>
    <row r="109" spans="2:7" ht="18.75" customHeight="1" x14ac:dyDescent="0.2">
      <c r="B109" s="141" t="str">
        <f>'English Eingabe'!I168</f>
        <v>EN 168</v>
      </c>
      <c r="C109" s="142" t="str">
        <f ca="1">'English Eingabe'!G168</f>
        <v>Finger</v>
      </c>
      <c r="D109" s="143" t="str">
        <f ca="1">'English Eingabe'!H168</f>
        <v>finger</v>
      </c>
      <c r="E109" s="141" t="str">
        <f>'English Eingabe'!I192</f>
        <v>EN 192</v>
      </c>
      <c r="F109" s="149" t="str">
        <f ca="1">'English Eingabe'!G192</f>
        <v>Klima</v>
      </c>
      <c r="G109" s="144" t="str">
        <f ca="1">'English Eingabe'!G192</f>
        <v>Klima</v>
      </c>
    </row>
    <row r="110" spans="2:7" ht="18.75" customHeight="1" x14ac:dyDescent="0.2">
      <c r="B110" s="44"/>
      <c r="C110" s="138" t="str">
        <f>C29</f>
        <v>English Basic Words!</v>
      </c>
      <c r="D110" s="145"/>
      <c r="E110" s="44"/>
      <c r="F110" s="138" t="str">
        <f>F29</f>
        <v>English Basic Words!</v>
      </c>
      <c r="G110" s="147"/>
    </row>
    <row r="111" spans="2:7" ht="12" customHeight="1" x14ac:dyDescent="0.2">
      <c r="B111" s="49"/>
      <c r="C111" s="134"/>
      <c r="D111" s="131"/>
      <c r="E111" s="49"/>
      <c r="F111" s="134"/>
      <c r="G111" s="137"/>
    </row>
    <row r="112" spans="2:7" ht="18.75" customHeight="1" x14ac:dyDescent="0.2">
      <c r="B112" s="67" t="str">
        <f>'English Eingabe'!I193</f>
        <v>EN 193</v>
      </c>
      <c r="C112" s="135" t="str">
        <f ca="1">'English Eingabe'!G193</f>
        <v>Kontinent</v>
      </c>
      <c r="D112" s="132" t="str">
        <f ca="1">'English Eingabe'!H193</f>
        <v>continent</v>
      </c>
      <c r="E112" s="67" t="str">
        <f>'English Eingabe'!I217</f>
        <v>EN 217</v>
      </c>
      <c r="F112" s="148" t="str">
        <f ca="1">'English Eingabe'!G217</f>
        <v>Was für ein herrlicher Tag!</v>
      </c>
      <c r="G112" s="140" t="str">
        <f ca="1">'English Eingabe'!H217</f>
        <v>What a lovely day!</v>
      </c>
    </row>
    <row r="113" spans="2:7" ht="18.75" customHeight="1" x14ac:dyDescent="0.2">
      <c r="B113" s="67" t="str">
        <f>'English Eingabe'!I194</f>
        <v>EN 194</v>
      </c>
      <c r="C113" s="135" t="str">
        <f ca="1">'English Eingabe'!G194</f>
        <v>Küste</v>
      </c>
      <c r="D113" s="132" t="str">
        <f ca="1">'English Eingabe'!H194</f>
        <v>coast</v>
      </c>
      <c r="E113" s="67" t="str">
        <f>'English Eingabe'!I218</f>
        <v>EN 218</v>
      </c>
      <c r="F113" s="148" t="str">
        <f ca="1">'English Eingabe'!G218</f>
        <v>Schulfächer</v>
      </c>
      <c r="G113" s="140" t="str">
        <f ca="1">'English Eingabe'!H218</f>
        <v>Subjects</v>
      </c>
    </row>
    <row r="114" spans="2:7" ht="18.75" customHeight="1" x14ac:dyDescent="0.2">
      <c r="B114" s="67" t="str">
        <f>'English Eingabe'!I195</f>
        <v>EN 195</v>
      </c>
      <c r="C114" s="135" t="str">
        <f ca="1">'English Eingabe'!G195</f>
        <v>Land, Staat</v>
      </c>
      <c r="D114" s="132" t="str">
        <f ca="1">'English Eingabe'!H195</f>
        <v>country</v>
      </c>
      <c r="E114" s="67" t="str">
        <f>'English Eingabe'!I219</f>
        <v>EN 219</v>
      </c>
      <c r="F114" s="148" t="str">
        <f ca="1">'English Eingabe'!G219</f>
        <v>Deutsch</v>
      </c>
      <c r="G114" s="140" t="str">
        <f ca="1">'English Eingabe'!H219</f>
        <v>German</v>
      </c>
    </row>
    <row r="115" spans="2:7" ht="18.75" customHeight="1" x14ac:dyDescent="0.2">
      <c r="B115" s="67" t="str">
        <f>'English Eingabe'!I196</f>
        <v>EN 196</v>
      </c>
      <c r="C115" s="135" t="str">
        <f ca="1">'English Eingabe'!G196</f>
        <v>Meer, See (die)</v>
      </c>
      <c r="D115" s="132" t="str">
        <f ca="1">'English Eingabe'!H196</f>
        <v>sea</v>
      </c>
      <c r="E115" s="67" t="str">
        <f>'English Eingabe'!I220</f>
        <v>EN 220</v>
      </c>
      <c r="F115" s="148" t="str">
        <f ca="1">'English Eingabe'!G220</f>
        <v>Englisch</v>
      </c>
      <c r="G115" s="140" t="str">
        <f ca="1">'English Eingabe'!H220</f>
        <v>English</v>
      </c>
    </row>
    <row r="116" spans="2:7" ht="18.75" customHeight="1" x14ac:dyDescent="0.2">
      <c r="B116" s="67" t="str">
        <f>'English Eingabe'!I197</f>
        <v>EN 197</v>
      </c>
      <c r="C116" s="135" t="str">
        <f ca="1">'English Eingabe'!G197</f>
        <v>Nationalpark</v>
      </c>
      <c r="D116" s="132" t="str">
        <f ca="1">'English Eingabe'!H197</f>
        <v>national park</v>
      </c>
      <c r="E116" s="67" t="str">
        <f>'English Eingabe'!I221</f>
        <v>EN 221</v>
      </c>
      <c r="F116" s="148" t="str">
        <f ca="1">'English Eingabe'!G221</f>
        <v>Französisch</v>
      </c>
      <c r="G116" s="140" t="str">
        <f ca="1">'English Eingabe'!H221</f>
        <v>French</v>
      </c>
    </row>
    <row r="117" spans="2:7" ht="18.75" customHeight="1" x14ac:dyDescent="0.2">
      <c r="B117" s="67" t="str">
        <f>'English Eingabe'!I198</f>
        <v>EN 198</v>
      </c>
      <c r="C117" s="135" t="str">
        <f ca="1">'English Eingabe'!G198</f>
        <v>Nordamerika</v>
      </c>
      <c r="D117" s="132" t="str">
        <f ca="1">'English Eingabe'!H198</f>
        <v>North America</v>
      </c>
      <c r="E117" s="67" t="str">
        <f>'English Eingabe'!I222</f>
        <v>EN 222</v>
      </c>
      <c r="F117" s="148" t="str">
        <f ca="1">'English Eingabe'!G222</f>
        <v>Mathematik</v>
      </c>
      <c r="G117" s="140" t="str">
        <f ca="1">'English Eingabe'!H222</f>
        <v>maths/mathematics</v>
      </c>
    </row>
    <row r="118" spans="2:7" ht="18.75" customHeight="1" x14ac:dyDescent="0.2">
      <c r="B118" s="67" t="str">
        <f>'English Eingabe'!I199</f>
        <v>EN 199</v>
      </c>
      <c r="C118" s="135" t="str">
        <f ca="1">'English Eingabe'!G199</f>
        <v>Ozean</v>
      </c>
      <c r="D118" s="132" t="str">
        <f ca="1">'English Eingabe'!H199</f>
        <v>ocean</v>
      </c>
      <c r="E118" s="67" t="str">
        <f>'English Eingabe'!I223</f>
        <v>EN 223</v>
      </c>
      <c r="F118" s="148" t="str">
        <f ca="1">'English Eingabe'!G223</f>
        <v>Chemie</v>
      </c>
      <c r="G118" s="140" t="str">
        <f ca="1">'English Eingabe'!H223</f>
        <v>chemistry</v>
      </c>
    </row>
    <row r="119" spans="2:7" ht="18.75" customHeight="1" x14ac:dyDescent="0.2">
      <c r="B119" s="67" t="str">
        <f>'English Eingabe'!I200</f>
        <v>EN 200</v>
      </c>
      <c r="C119" s="135" t="str">
        <f ca="1">'English Eingabe'!G200</f>
        <v>Pazifik, Pazifischer Ozean</v>
      </c>
      <c r="D119" s="132" t="str">
        <f ca="1">'English Eingabe'!H200</f>
        <v>Pacific, Pacific Ocean</v>
      </c>
      <c r="E119" s="67" t="str">
        <f>'English Eingabe'!I224</f>
        <v>EN 224</v>
      </c>
      <c r="F119" s="148" t="str">
        <f ca="1">'English Eingabe'!G224</f>
        <v>Biologie</v>
      </c>
      <c r="G119" s="140" t="str">
        <f ca="1">'English Eingabe'!H224</f>
        <v>biology</v>
      </c>
    </row>
    <row r="120" spans="2:7" ht="18.75" customHeight="1" x14ac:dyDescent="0.2">
      <c r="B120" s="67" t="str">
        <f>'English Eingabe'!I201</f>
        <v>EN 201</v>
      </c>
      <c r="C120" s="135" t="str">
        <f ca="1">'English Eingabe'!G201</f>
        <v>See (der)</v>
      </c>
      <c r="D120" s="132" t="str">
        <f ca="1">'English Eingabe'!H201</f>
        <v>lake</v>
      </c>
      <c r="E120" s="67" t="str">
        <f>'English Eingabe'!I225</f>
        <v>EN 225</v>
      </c>
      <c r="F120" s="148" t="str">
        <f ca="1">'English Eingabe'!G225</f>
        <v>Physik</v>
      </c>
      <c r="G120" s="140" t="str">
        <f ca="1">'English Eingabe'!H225</f>
        <v>physics</v>
      </c>
    </row>
    <row r="121" spans="2:7" ht="18.75" customHeight="1" x14ac:dyDescent="0.2">
      <c r="B121" s="67" t="str">
        <f>'English Eingabe'!I202</f>
        <v>EN 202</v>
      </c>
      <c r="C121" s="135" t="str">
        <f ca="1">'English Eingabe'!G202</f>
        <v>tropisch</v>
      </c>
      <c r="D121" s="132" t="str">
        <f ca="1">'English Eingabe'!H202</f>
        <v>tropical</v>
      </c>
      <c r="E121" s="67" t="str">
        <f>'English Eingabe'!I226</f>
        <v>EN 226</v>
      </c>
      <c r="F121" s="148" t="str">
        <f ca="1">'English Eingabe'!G226</f>
        <v>Naturwissenschaften</v>
      </c>
      <c r="G121" s="140" t="str">
        <f ca="1">'English Eingabe'!H226</f>
        <v>natural science</v>
      </c>
    </row>
    <row r="122" spans="2:7" ht="18.75" customHeight="1" x14ac:dyDescent="0.2">
      <c r="B122" s="67" t="str">
        <f>'English Eingabe'!I203</f>
        <v>EN 203</v>
      </c>
      <c r="C122" s="135" t="str">
        <f ca="1">'English Eingabe'!G203</f>
        <v>Strand</v>
      </c>
      <c r="D122" s="132" t="str">
        <f ca="1">'English Eingabe'!H203</f>
        <v>beach</v>
      </c>
      <c r="E122" s="67" t="str">
        <f>'English Eingabe'!I227</f>
        <v>EN 227</v>
      </c>
      <c r="F122" s="148" t="str">
        <f ca="1">'English Eingabe'!G227</f>
        <v>Geografie/Erdkunde</v>
      </c>
      <c r="G122" s="140" t="str">
        <f ca="1">'English Eingabe'!H227</f>
        <v>geography</v>
      </c>
    </row>
    <row r="123" spans="2:7" ht="18.75" customHeight="1" x14ac:dyDescent="0.2">
      <c r="B123" s="67" t="str">
        <f>'English Eingabe'!I204</f>
        <v>EN 204</v>
      </c>
      <c r="C123" s="135" t="str">
        <f ca="1">'English Eingabe'!G204</f>
        <v>Tal</v>
      </c>
      <c r="D123" s="132" t="str">
        <f ca="1">'English Eingabe'!H204</f>
        <v>valley</v>
      </c>
      <c r="E123" s="67" t="str">
        <f>'English Eingabe'!I228</f>
        <v>EN 228</v>
      </c>
      <c r="F123" s="148" t="str">
        <f ca="1">'English Eingabe'!G228</f>
        <v>Polizei</v>
      </c>
      <c r="G123" s="140" t="str">
        <f ca="1">'English Eingabe'!H228</f>
        <v>police</v>
      </c>
    </row>
    <row r="124" spans="2:7" ht="12" customHeight="1" x14ac:dyDescent="0.2">
      <c r="B124" s="49"/>
      <c r="C124" s="136"/>
      <c r="D124" s="131"/>
      <c r="E124" s="49"/>
      <c r="F124" s="136"/>
      <c r="G124" s="137"/>
    </row>
    <row r="125" spans="2:7" ht="18.75" customHeight="1" x14ac:dyDescent="0.2">
      <c r="B125" s="67" t="str">
        <f>'English Eingabe'!I205</f>
        <v>EN 205</v>
      </c>
      <c r="C125" s="135" t="str">
        <f ca="1">'English Eingabe'!G205</f>
        <v>Wie ist das Wetter heute?</v>
      </c>
      <c r="D125" s="132" t="str">
        <f ca="1">'English Eingabe'!H205</f>
        <v>What's the weather like today?</v>
      </c>
      <c r="E125" s="67" t="str">
        <f>'English Eingabe'!I231</f>
        <v>EN 231</v>
      </c>
      <c r="F125" s="148" t="str">
        <f ca="1">'English Eingabe'!G231</f>
        <v>Bäckerei</v>
      </c>
      <c r="G125" s="140" t="str">
        <f ca="1">'English Eingabe'!H231</f>
        <v>bakery</v>
      </c>
    </row>
    <row r="126" spans="2:7" ht="18.75" customHeight="1" x14ac:dyDescent="0.2">
      <c r="B126" s="67" t="str">
        <f>'English Eingabe'!I206</f>
        <v>EN 206</v>
      </c>
      <c r="C126" s="135" t="str">
        <f ca="1">'English Eingabe'!G206</f>
        <v>Es regnet.</v>
      </c>
      <c r="D126" s="132" t="str">
        <f ca="1">'English Eingabe'!H206</f>
        <v>It's raining.</v>
      </c>
      <c r="E126" s="67" t="str">
        <f>'English Eingabe'!I232</f>
        <v>EN 232</v>
      </c>
      <c r="F126" s="148" t="str">
        <f ca="1">'English Eingabe'!G232</f>
        <v>Drogerie</v>
      </c>
      <c r="G126" s="140" t="str">
        <f ca="1">'English Eingabe'!H232</f>
        <v>drug store</v>
      </c>
    </row>
    <row r="127" spans="2:7" ht="18.75" customHeight="1" x14ac:dyDescent="0.2">
      <c r="B127" s="67" t="str">
        <f>'English Eingabe'!I207</f>
        <v>EN 207</v>
      </c>
      <c r="C127" s="135" t="str">
        <f ca="1">'English Eingabe'!G207</f>
        <v>Es schneit.</v>
      </c>
      <c r="D127" s="132" t="str">
        <f ca="1">'English Eingabe'!H207</f>
        <v>It's snowing.</v>
      </c>
      <c r="E127" s="67" t="str">
        <f>'English Eingabe'!I233</f>
        <v>EN 233</v>
      </c>
      <c r="F127" s="148" t="str">
        <f ca="1">'English Eingabe'!G233</f>
        <v>Metzgerei</v>
      </c>
      <c r="G127" s="140" t="str">
        <f ca="1">'English Eingabe'!H233</f>
        <v>butchery</v>
      </c>
    </row>
    <row r="128" spans="2:7" ht="18.75" customHeight="1" x14ac:dyDescent="0.2">
      <c r="B128" s="67" t="str">
        <f>'English Eingabe'!I208</f>
        <v>EN 208</v>
      </c>
      <c r="C128" s="135" t="str">
        <f ca="1">'English Eingabe'!G208</f>
        <v>sonnig</v>
      </c>
      <c r="D128" s="132" t="str">
        <f ca="1">'English Eingabe'!H208</f>
        <v>sunny</v>
      </c>
      <c r="E128" s="67" t="str">
        <f>'English Eingabe'!I234</f>
        <v>EN 234</v>
      </c>
      <c r="F128" s="148" t="str">
        <f ca="1">'English Eingabe'!G234</f>
        <v>Supermarkt</v>
      </c>
      <c r="G128" s="140" t="str">
        <f ca="1">'English Eingabe'!H234</f>
        <v>super market</v>
      </c>
    </row>
    <row r="129" spans="2:7" ht="18.75" customHeight="1" x14ac:dyDescent="0.2">
      <c r="B129" s="67" t="str">
        <f>'English Eingabe'!I209</f>
        <v>EN 209</v>
      </c>
      <c r="C129" s="135" t="str">
        <f ca="1">'English Eingabe'!G209</f>
        <v>wolkig</v>
      </c>
      <c r="D129" s="132" t="str">
        <f ca="1">'English Eingabe'!H209</f>
        <v>cloudy</v>
      </c>
      <c r="E129" s="67" t="str">
        <f>'English Eingabe'!I235</f>
        <v>EN 235</v>
      </c>
      <c r="F129" s="148" t="str">
        <f ca="1">'English Eingabe'!G235</f>
        <v>Tankstelle</v>
      </c>
      <c r="G129" s="140" t="str">
        <f ca="1">'English Eingabe'!H235</f>
        <v>gas station</v>
      </c>
    </row>
    <row r="130" spans="2:7" ht="18.75" customHeight="1" x14ac:dyDescent="0.2">
      <c r="B130" s="67" t="str">
        <f>'English Eingabe'!I210</f>
        <v>EN 210</v>
      </c>
      <c r="C130" s="135" t="str">
        <f ca="1">'English Eingabe'!G210</f>
        <v>bedeckt</v>
      </c>
      <c r="D130" s="132" t="str">
        <f ca="1">'English Eingabe'!H210</f>
        <v>overcast</v>
      </c>
      <c r="E130" s="67" t="str">
        <f>'English Eingabe'!I236</f>
        <v>EN 236</v>
      </c>
      <c r="F130" s="148" t="str">
        <f ca="1">'English Eingabe'!G236</f>
        <v>Pneu</v>
      </c>
      <c r="G130" s="140" t="str">
        <f ca="1">'English Eingabe'!H236</f>
        <v>tire</v>
      </c>
    </row>
    <row r="131" spans="2:7" ht="18.75" customHeight="1" x14ac:dyDescent="0.2">
      <c r="B131" s="67" t="str">
        <f>'English Eingabe'!I211</f>
        <v>EN 211</v>
      </c>
      <c r="C131" s="135" t="str">
        <f ca="1">'English Eingabe'!G211</f>
        <v>neblig</v>
      </c>
      <c r="D131" s="132" t="str">
        <f ca="1">'English Eingabe'!H211</f>
        <v>foggy</v>
      </c>
      <c r="E131" s="67" t="str">
        <f>'English Eingabe'!I237</f>
        <v>EN 237</v>
      </c>
      <c r="F131" s="148" t="str">
        <f ca="1">'English Eingabe'!G237</f>
        <v>Batterie</v>
      </c>
      <c r="G131" s="140" t="str">
        <f ca="1">'English Eingabe'!H237</f>
        <v>battery</v>
      </c>
    </row>
    <row r="132" spans="2:7" ht="18.75" customHeight="1" x14ac:dyDescent="0.2">
      <c r="B132" s="67" t="str">
        <f>'English Eingabe'!I212</f>
        <v>EN 212</v>
      </c>
      <c r="C132" s="135" t="str">
        <f ca="1">'English Eingabe'!G212</f>
        <v>stürmisch</v>
      </c>
      <c r="D132" s="132" t="str">
        <f ca="1">'English Eingabe'!H212</f>
        <v>stormy</v>
      </c>
      <c r="E132" s="67" t="str">
        <f>'English Eingabe'!I238</f>
        <v>EN 238</v>
      </c>
      <c r="F132" s="148" t="str">
        <f ca="1">'English Eingabe'!G238</f>
        <v>Sitz</v>
      </c>
      <c r="G132" s="140" t="str">
        <f ca="1">'English Eingabe'!H238</f>
        <v>seat</v>
      </c>
    </row>
    <row r="133" spans="2:7" ht="18.75" customHeight="1" x14ac:dyDescent="0.2">
      <c r="B133" s="67" t="str">
        <f>'English Eingabe'!I213</f>
        <v>EN 213</v>
      </c>
      <c r="C133" s="135" t="str">
        <f ca="1">'English Eingabe'!G213</f>
        <v>windig</v>
      </c>
      <c r="D133" s="132" t="str">
        <f ca="1">'English Eingabe'!H213</f>
        <v>windy</v>
      </c>
      <c r="E133" s="67" t="str">
        <f>'English Eingabe'!I239</f>
        <v>EN 239</v>
      </c>
      <c r="F133" s="148" t="str">
        <f ca="1">'English Eingabe'!G239</f>
        <v>Ersatzreifen</v>
      </c>
      <c r="G133" s="140" t="str">
        <f ca="1">'English Eingabe'!H239</f>
        <v>spare tire</v>
      </c>
    </row>
    <row r="134" spans="2:7" ht="18.75" customHeight="1" x14ac:dyDescent="0.2">
      <c r="B134" s="67" t="str">
        <f>'English Eingabe'!I214</f>
        <v>EN 214</v>
      </c>
      <c r="C134" s="135" t="str">
        <f ca="1">'English Eingabe'!G214</f>
        <v>kalt</v>
      </c>
      <c r="D134" s="132" t="str">
        <f ca="1">'English Eingabe'!H214</f>
        <v>cold</v>
      </c>
      <c r="E134" s="67" t="str">
        <f>'English Eingabe'!I240</f>
        <v>EN 240</v>
      </c>
      <c r="F134" s="148" t="str">
        <f ca="1">'English Eingabe'!G240</f>
        <v>Flughafen</v>
      </c>
      <c r="G134" s="140" t="str">
        <f ca="1">'English Eingabe'!H240</f>
        <v>airport</v>
      </c>
    </row>
    <row r="135" spans="2:7" ht="18.75" customHeight="1" x14ac:dyDescent="0.2">
      <c r="B135" s="67" t="str">
        <f>'English Eingabe'!I215</f>
        <v>EN 215</v>
      </c>
      <c r="C135" s="135" t="str">
        <f ca="1">'English Eingabe'!G215</f>
        <v>warm</v>
      </c>
      <c r="D135" s="132" t="str">
        <f ca="1">'English Eingabe'!H215</f>
        <v>warm</v>
      </c>
      <c r="E135" s="67" t="str">
        <f>'English Eingabe'!I241</f>
        <v>EN 241</v>
      </c>
      <c r="F135" s="148" t="str">
        <f ca="1">'English Eingabe'!G241</f>
        <v>Bahnhof</v>
      </c>
      <c r="G135" s="140" t="str">
        <f ca="1">'English Eingabe'!H241</f>
        <v>train station</v>
      </c>
    </row>
    <row r="136" spans="2:7" ht="18.75" customHeight="1" x14ac:dyDescent="0.2">
      <c r="B136" s="141" t="str">
        <f>'English Eingabe'!I216</f>
        <v>EN 216</v>
      </c>
      <c r="C136" s="142" t="str">
        <f ca="1">'English Eingabe'!G216</f>
        <v>heiss</v>
      </c>
      <c r="D136" s="143" t="str">
        <f ca="1">'English Eingabe'!H216</f>
        <v>hot</v>
      </c>
      <c r="E136" s="141" t="str">
        <f>'English Eingabe'!I242</f>
        <v>EN 242</v>
      </c>
      <c r="F136" s="149" t="str">
        <f ca="1">'English Eingabe'!G242</f>
        <v>Zug</v>
      </c>
      <c r="G136" s="144" t="str">
        <f ca="1">'English Eingabe'!H242</f>
        <v>train</v>
      </c>
    </row>
    <row r="137" spans="2:7" ht="18.75" customHeight="1" x14ac:dyDescent="0.2">
      <c r="B137" s="44"/>
      <c r="C137" s="138" t="str">
        <f>C56</f>
        <v>English Basic Words!</v>
      </c>
      <c r="D137" s="145"/>
      <c r="E137" s="44"/>
      <c r="F137" s="138" t="str">
        <f>F56</f>
        <v>English Basic Words!</v>
      </c>
      <c r="G137" s="147"/>
    </row>
    <row r="138" spans="2:7" ht="12" customHeight="1" x14ac:dyDescent="0.2">
      <c r="B138" s="49"/>
      <c r="C138" s="134"/>
      <c r="D138" s="131"/>
      <c r="E138" s="49"/>
      <c r="F138" s="134"/>
      <c r="G138" s="137"/>
    </row>
    <row r="139" spans="2:7" ht="18.75" customHeight="1" x14ac:dyDescent="0.2">
      <c r="B139" s="67" t="str">
        <f>'English Eingabe'!I243</f>
        <v>EN 243</v>
      </c>
      <c r="C139" s="135" t="str">
        <f ca="1">'English Eingabe'!G243</f>
        <v>Billet</v>
      </c>
      <c r="D139" s="132" t="str">
        <f ca="1">'English Eingabe'!H243</f>
        <v>ticket</v>
      </c>
      <c r="E139" s="67">
        <f>'English Eingabe'!I267</f>
        <v>0</v>
      </c>
      <c r="F139" s="148">
        <f>'English Eingabe'!G267</f>
        <v>0</v>
      </c>
      <c r="G139" s="140">
        <f>'English Eingabe'!H267</f>
        <v>0</v>
      </c>
    </row>
    <row r="140" spans="2:7" ht="18.75" customHeight="1" x14ac:dyDescent="0.2">
      <c r="B140" s="67" t="str">
        <f>'English Eingabe'!I244</f>
        <v>EN 244</v>
      </c>
      <c r="C140" s="135" t="str">
        <f ca="1">'English Eingabe'!G244</f>
        <v>Billetschalter</v>
      </c>
      <c r="D140" s="132" t="str">
        <f ca="1">'English Eingabe'!H244</f>
        <v>ticket office</v>
      </c>
      <c r="E140" s="67">
        <f>'English Eingabe'!I268</f>
        <v>0</v>
      </c>
      <c r="F140" s="148">
        <f>'English Eingabe'!G268</f>
        <v>0</v>
      </c>
      <c r="G140" s="140">
        <f>'English Eingabe'!H268</f>
        <v>0</v>
      </c>
    </row>
    <row r="141" spans="2:7" ht="18.75" customHeight="1" x14ac:dyDescent="0.2">
      <c r="B141" s="67" t="str">
        <f>'English Eingabe'!I245</f>
        <v>EN 245</v>
      </c>
      <c r="C141" s="135" t="str">
        <f ca="1">'English Eingabe'!G245</f>
        <v>Taxi</v>
      </c>
      <c r="D141" s="132" t="str">
        <f ca="1">'English Eingabe'!H245</f>
        <v>taxi</v>
      </c>
      <c r="E141" s="67">
        <f>'English Eingabe'!I269</f>
        <v>0</v>
      </c>
      <c r="F141" s="148">
        <f>'English Eingabe'!G269</f>
        <v>0</v>
      </c>
      <c r="G141" s="140">
        <f>'English Eingabe'!H269</f>
        <v>0</v>
      </c>
    </row>
    <row r="142" spans="2:7" ht="18.75" customHeight="1" x14ac:dyDescent="0.2">
      <c r="B142" s="67" t="str">
        <f>'English Eingabe'!I246</f>
        <v>EN 246</v>
      </c>
      <c r="C142" s="135" t="str">
        <f ca="1">'English Eingabe'!G246</f>
        <v>Stuhl</v>
      </c>
      <c r="D142" s="132" t="str">
        <f ca="1">'English Eingabe'!H246</f>
        <v>chair</v>
      </c>
      <c r="E142" s="67">
        <f>'English Eingabe'!I270</f>
        <v>0</v>
      </c>
      <c r="F142" s="148">
        <f>'English Eingabe'!G270</f>
        <v>0</v>
      </c>
      <c r="G142" s="140">
        <f>'English Eingabe'!H270</f>
        <v>0</v>
      </c>
    </row>
    <row r="143" spans="2:7" ht="18.75" customHeight="1" x14ac:dyDescent="0.2">
      <c r="B143" s="67" t="str">
        <f>'English Eingabe'!I247</f>
        <v>EN 247</v>
      </c>
      <c r="C143" s="135" t="str">
        <f ca="1">'English Eingabe'!G247</f>
        <v>Tisch</v>
      </c>
      <c r="D143" s="132" t="str">
        <f ca="1">'English Eingabe'!H247</f>
        <v>tabel</v>
      </c>
      <c r="E143" s="67">
        <f>'English Eingabe'!I271</f>
        <v>0</v>
      </c>
      <c r="F143" s="148">
        <f>'English Eingabe'!G271</f>
        <v>0</v>
      </c>
      <c r="G143" s="140">
        <f>'English Eingabe'!H271</f>
        <v>0</v>
      </c>
    </row>
    <row r="144" spans="2:7" ht="18.75" customHeight="1" x14ac:dyDescent="0.2">
      <c r="B144" s="67" t="str">
        <f>'English Eingabe'!I248</f>
        <v>EN 248</v>
      </c>
      <c r="C144" s="135" t="str">
        <f ca="1">'English Eingabe'!G248</f>
        <v>Handy</v>
      </c>
      <c r="D144" s="132" t="str">
        <f ca="1">'English Eingabe'!H248</f>
        <v>mobile phone</v>
      </c>
      <c r="E144" s="67">
        <f>'English Eingabe'!I272</f>
        <v>0</v>
      </c>
      <c r="F144" s="148">
        <f>'English Eingabe'!G272</f>
        <v>0</v>
      </c>
      <c r="G144" s="140">
        <f>'English Eingabe'!H272</f>
        <v>0</v>
      </c>
    </row>
    <row r="145" spans="2:7" ht="18.75" customHeight="1" x14ac:dyDescent="0.2">
      <c r="B145" s="67" t="str">
        <f>'English Eingabe'!I249</f>
        <v>EN 249</v>
      </c>
      <c r="C145" s="135" t="str">
        <f ca="1">'English Eingabe'!G249</f>
        <v>Ferien</v>
      </c>
      <c r="D145" s="132" t="str">
        <f ca="1">'English Eingabe'!H249</f>
        <v>holidays</v>
      </c>
      <c r="E145" s="67">
        <f>'English Eingabe'!I273</f>
        <v>0</v>
      </c>
      <c r="F145" s="148">
        <f>'English Eingabe'!G273</f>
        <v>0</v>
      </c>
      <c r="G145" s="140">
        <f>'English Eingabe'!H273</f>
        <v>0</v>
      </c>
    </row>
    <row r="146" spans="2:7" ht="18.75" customHeight="1" x14ac:dyDescent="0.2">
      <c r="B146" s="67" t="str">
        <f>'English Eingabe'!I250</f>
        <v>EN 250</v>
      </c>
      <c r="C146" s="135" t="str">
        <f ca="1">'English Eingabe'!G250</f>
        <v>Schule</v>
      </c>
      <c r="D146" s="132" t="str">
        <f ca="1">'English Eingabe'!H250</f>
        <v>school</v>
      </c>
      <c r="E146" s="67">
        <f>'English Eingabe'!I274</f>
        <v>0</v>
      </c>
      <c r="F146" s="148">
        <f>'English Eingabe'!G274</f>
        <v>0</v>
      </c>
      <c r="G146" s="140">
        <f>'English Eingabe'!H274</f>
        <v>0</v>
      </c>
    </row>
    <row r="147" spans="2:7" ht="18.75" customHeight="1" x14ac:dyDescent="0.2">
      <c r="B147" s="67" t="str">
        <f>'English Eingabe'!I251</f>
        <v>EN 251</v>
      </c>
      <c r="C147" s="135" t="str">
        <f ca="1">'English Eingabe'!G251</f>
        <v>Stundenplan</v>
      </c>
      <c r="D147" s="132" t="str">
        <f ca="1">'English Eingabe'!H251</f>
        <v>timetable</v>
      </c>
      <c r="E147" s="67">
        <f>'English Eingabe'!I275</f>
        <v>0</v>
      </c>
      <c r="F147" s="148">
        <f>'English Eingabe'!G275</f>
        <v>0</v>
      </c>
      <c r="G147" s="140">
        <f>'English Eingabe'!H275</f>
        <v>0</v>
      </c>
    </row>
    <row r="148" spans="2:7" ht="18.75" customHeight="1" x14ac:dyDescent="0.2">
      <c r="B148" s="67" t="str">
        <f>'English Eingabe'!I252</f>
        <v>EN 252</v>
      </c>
      <c r="C148" s="135" t="str">
        <f ca="1">'English Eingabe'!G252</f>
        <v>Fernsehkanal</v>
      </c>
      <c r="D148" s="132" t="str">
        <f ca="1">'English Eingabe'!H252</f>
        <v>tv channel</v>
      </c>
      <c r="E148" s="67">
        <f>'English Eingabe'!I276</f>
        <v>0</v>
      </c>
      <c r="F148" s="148">
        <f>'English Eingabe'!G276</f>
        <v>0</v>
      </c>
      <c r="G148" s="140">
        <f>'English Eingabe'!H276</f>
        <v>0</v>
      </c>
    </row>
    <row r="149" spans="2:7" ht="18.75" customHeight="1" x14ac:dyDescent="0.2">
      <c r="B149" s="67" t="str">
        <f>'English Eingabe'!I253</f>
        <v>EN 253</v>
      </c>
      <c r="C149" s="135" t="str">
        <f ca="1">'English Eingabe'!G253</f>
        <v>Schweiz</v>
      </c>
      <c r="D149" s="132" t="str">
        <f ca="1">'English Eingabe'!H253</f>
        <v>Switzerland</v>
      </c>
      <c r="E149" s="67">
        <f>'English Eingabe'!I277</f>
        <v>0</v>
      </c>
      <c r="F149" s="148">
        <f>'English Eingabe'!G277</f>
        <v>0</v>
      </c>
      <c r="G149" s="140">
        <f>'English Eingabe'!H277</f>
        <v>0</v>
      </c>
    </row>
    <row r="150" spans="2:7" ht="18.75" customHeight="1" x14ac:dyDescent="0.2">
      <c r="B150" s="67" t="str">
        <f>'English Eingabe'!I254</f>
        <v>EN 254</v>
      </c>
      <c r="C150" s="135" t="str">
        <f ca="1">'English Eingabe'!G254</f>
        <v>Deutschland</v>
      </c>
      <c r="D150" s="132" t="str">
        <f ca="1">'English Eingabe'!H254</f>
        <v>Germany</v>
      </c>
      <c r="E150" s="67">
        <f>'English Eingabe'!I278</f>
        <v>0</v>
      </c>
      <c r="F150" s="148">
        <f>'English Eingabe'!G278</f>
        <v>0</v>
      </c>
      <c r="G150" s="140">
        <f>'English Eingabe'!H278</f>
        <v>0</v>
      </c>
    </row>
    <row r="151" spans="2:7" ht="12" customHeight="1" x14ac:dyDescent="0.2">
      <c r="B151" s="49"/>
      <c r="C151" s="134"/>
      <c r="D151" s="131"/>
      <c r="E151" s="49"/>
      <c r="F151" s="134"/>
      <c r="G151" s="137"/>
    </row>
    <row r="152" spans="2:7" ht="18.75" customHeight="1" x14ac:dyDescent="0.2">
      <c r="B152" s="67" t="str">
        <f>'English Eingabe'!I255</f>
        <v>EN 255</v>
      </c>
      <c r="C152" s="135" t="str">
        <f ca="1">'English Eingabe'!G255</f>
        <v>Frankreich</v>
      </c>
      <c r="D152" s="132" t="str">
        <f ca="1">'English Eingabe'!H255</f>
        <v>France</v>
      </c>
      <c r="E152" s="67">
        <f>'English Eingabe'!I279</f>
        <v>0</v>
      </c>
      <c r="F152" s="148">
        <f>'English Eingabe'!G279</f>
        <v>0</v>
      </c>
      <c r="G152" s="140">
        <f>'English Eingabe'!H279</f>
        <v>0</v>
      </c>
    </row>
    <row r="153" spans="2:7" ht="18.75" customHeight="1" x14ac:dyDescent="0.2">
      <c r="B153" s="67" t="str">
        <f>'English Eingabe'!I256</f>
        <v>EN 256</v>
      </c>
      <c r="C153" s="135" t="str">
        <f ca="1">'English Eingabe'!G256</f>
        <v>schweizerisch</v>
      </c>
      <c r="D153" s="132" t="str">
        <f ca="1">'English Eingabe'!H256</f>
        <v>Swiss</v>
      </c>
      <c r="E153" s="67">
        <f>'English Eingabe'!I280</f>
        <v>0</v>
      </c>
      <c r="F153" s="148">
        <f>'English Eingabe'!G280</f>
        <v>0</v>
      </c>
      <c r="G153" s="140">
        <f>'English Eingabe'!H280</f>
        <v>0</v>
      </c>
    </row>
    <row r="154" spans="2:7" ht="18.75" customHeight="1" x14ac:dyDescent="0.2">
      <c r="B154" s="67" t="str">
        <f>'English Eingabe'!I257</f>
        <v>EN 257</v>
      </c>
      <c r="C154" s="135" t="str">
        <f ca="1">'English Eingabe'!G257</f>
        <v>deutsch</v>
      </c>
      <c r="D154" s="132" t="str">
        <f ca="1">'English Eingabe'!H257</f>
        <v>German</v>
      </c>
      <c r="E154" s="67">
        <f>'English Eingabe'!I281</f>
        <v>0</v>
      </c>
      <c r="F154" s="148">
        <f>'English Eingabe'!G281</f>
        <v>0</v>
      </c>
      <c r="G154" s="140">
        <f>'English Eingabe'!H281</f>
        <v>0</v>
      </c>
    </row>
    <row r="155" spans="2:7" ht="18.75" customHeight="1" x14ac:dyDescent="0.2">
      <c r="B155" s="67" t="str">
        <f>'English Eingabe'!I258</f>
        <v>EN 258</v>
      </c>
      <c r="C155" s="135" t="str">
        <f ca="1">'English Eingabe'!G258</f>
        <v>französisch</v>
      </c>
      <c r="D155" s="132" t="str">
        <f ca="1">'English Eingabe'!H258</f>
        <v>French</v>
      </c>
      <c r="E155" s="67">
        <f>'English Eingabe'!I282</f>
        <v>0</v>
      </c>
      <c r="F155" s="148">
        <f>'English Eingabe'!G282</f>
        <v>0</v>
      </c>
      <c r="G155" s="140">
        <f>'English Eingabe'!H282</f>
        <v>0</v>
      </c>
    </row>
    <row r="156" spans="2:7" ht="18.75" customHeight="1" x14ac:dyDescent="0.2">
      <c r="B156" s="67" t="str">
        <f>'English Eingabe'!I259</f>
        <v>EN 259</v>
      </c>
      <c r="C156" s="135" t="str">
        <f ca="1">'English Eingabe'!G259</f>
        <v>Verkehr</v>
      </c>
      <c r="D156" s="132" t="str">
        <f ca="1">'English Eingabe'!H259</f>
        <v>traffic lights</v>
      </c>
      <c r="E156" s="67">
        <f>'English Eingabe'!I283</f>
        <v>0</v>
      </c>
      <c r="F156" s="148">
        <f>'English Eingabe'!G283</f>
        <v>0</v>
      </c>
      <c r="G156" s="140">
        <f>'English Eingabe'!H283</f>
        <v>0</v>
      </c>
    </row>
    <row r="157" spans="2:7" ht="18.75" customHeight="1" x14ac:dyDescent="0.2">
      <c r="B157" s="67" t="str">
        <f>'English Eingabe'!I260</f>
        <v>EN 260</v>
      </c>
      <c r="C157" s="135" t="str">
        <f ca="1">'English Eingabe'!G260</f>
        <v>zahlen</v>
      </c>
      <c r="D157" s="132" t="str">
        <f ca="1">'English Eingabe'!H260</f>
        <v>pay</v>
      </c>
      <c r="E157" s="67">
        <f>'English Eingabe'!I284</f>
        <v>0</v>
      </c>
      <c r="F157" s="148">
        <f>'English Eingabe'!G284</f>
        <v>0</v>
      </c>
      <c r="G157" s="140">
        <f>'English Eingabe'!H284</f>
        <v>0</v>
      </c>
    </row>
    <row r="158" spans="2:7" ht="18.75" customHeight="1" x14ac:dyDescent="0.2">
      <c r="B158" s="67" t="str">
        <f>'English Eingabe'!I261</f>
        <v>EN 261</v>
      </c>
      <c r="C158" s="135" t="str">
        <f ca="1">'English Eingabe'!G261</f>
        <v>kaufen</v>
      </c>
      <c r="D158" s="132" t="str">
        <f ca="1">'English Eingabe'!H261</f>
        <v>buy</v>
      </c>
      <c r="E158" s="67">
        <f>'English Eingabe'!I285</f>
        <v>0</v>
      </c>
      <c r="F158" s="148">
        <f>'English Eingabe'!G285</f>
        <v>0</v>
      </c>
      <c r="G158" s="140">
        <f>'English Eingabe'!H285</f>
        <v>0</v>
      </c>
    </row>
    <row r="159" spans="2:7" ht="18.75" customHeight="1" x14ac:dyDescent="0.2">
      <c r="B159" s="67" t="str">
        <f>'English Eingabe'!I262</f>
        <v>EN 262</v>
      </c>
      <c r="C159" s="135" t="str">
        <f ca="1">'English Eingabe'!G262</f>
        <v>mieten</v>
      </c>
      <c r="D159" s="132" t="str">
        <f ca="1">'English Eingabe'!H262</f>
        <v>rent</v>
      </c>
      <c r="E159" s="67">
        <f>'English Eingabe'!I286</f>
        <v>0</v>
      </c>
      <c r="F159" s="148">
        <f>'English Eingabe'!G286</f>
        <v>0</v>
      </c>
      <c r="G159" s="140">
        <f>'English Eingabe'!H286</f>
        <v>0</v>
      </c>
    </row>
    <row r="160" spans="2:7" ht="18.75" customHeight="1" x14ac:dyDescent="0.2">
      <c r="B160" s="67" t="str">
        <f>'English Eingabe'!I263</f>
        <v>EN 263</v>
      </c>
      <c r="C160" s="135" t="str">
        <f ca="1">'English Eingabe'!G263</f>
        <v>Gefahr</v>
      </c>
      <c r="D160" s="132" t="str">
        <f ca="1">'English Eingabe'!H263</f>
        <v>danger</v>
      </c>
      <c r="E160" s="67">
        <f>'English Eingabe'!I287</f>
        <v>0</v>
      </c>
      <c r="F160" s="148">
        <f>'English Eingabe'!G287</f>
        <v>0</v>
      </c>
      <c r="G160" s="140">
        <f>'English Eingabe'!H287</f>
        <v>0</v>
      </c>
    </row>
    <row r="161" spans="2:7" ht="18.75" customHeight="1" x14ac:dyDescent="0.2">
      <c r="B161" s="67" t="str">
        <f>'English Eingabe'!I264</f>
        <v>EN 264</v>
      </c>
      <c r="C161" s="135" t="str">
        <f ca="1">'English Eingabe'!G264</f>
        <v>Dach</v>
      </c>
      <c r="D161" s="132" t="str">
        <f ca="1">'English Eingabe'!H264</f>
        <v>roof</v>
      </c>
      <c r="E161" s="67">
        <f>'English Eingabe'!I288</f>
        <v>0</v>
      </c>
      <c r="F161" s="148">
        <f>'English Eingabe'!G288</f>
        <v>0</v>
      </c>
      <c r="G161" s="140">
        <f>'English Eingabe'!H288</f>
        <v>0</v>
      </c>
    </row>
    <row r="162" spans="2:7" ht="18.75" customHeight="1" x14ac:dyDescent="0.2">
      <c r="B162" s="67" t="str">
        <f>'English Eingabe'!I265</f>
        <v>EN 265</v>
      </c>
      <c r="C162" s="135" t="str">
        <f ca="1">'English Eingabe'!G265</f>
        <v>Boden</v>
      </c>
      <c r="D162" s="132" t="str">
        <f ca="1">'English Eingabe'!H265</f>
        <v>floor</v>
      </c>
      <c r="E162" s="67">
        <f>'English Eingabe'!I289</f>
        <v>0</v>
      </c>
      <c r="F162" s="148">
        <f>'English Eingabe'!G289</f>
        <v>0</v>
      </c>
      <c r="G162" s="140">
        <f>'English Eingabe'!H289</f>
        <v>0</v>
      </c>
    </row>
    <row r="163" spans="2:7" ht="18.75" customHeight="1" x14ac:dyDescent="0.2">
      <c r="B163" s="141" t="str">
        <f>'English Eingabe'!I266</f>
        <v>EN 266</v>
      </c>
      <c r="C163" s="142" t="str">
        <f ca="1">'English Eingabe'!G266</f>
        <v>Mauer</v>
      </c>
      <c r="D163" s="143" t="str">
        <f ca="1">'English Eingabe'!H266</f>
        <v>wall</v>
      </c>
      <c r="E163" s="141">
        <f>'English Eingabe'!I290</f>
        <v>0</v>
      </c>
      <c r="F163" s="149">
        <f>'English Eingabe'!G290</f>
        <v>0</v>
      </c>
      <c r="G163" s="144">
        <f>'English Eingabe'!H290</f>
        <v>0</v>
      </c>
    </row>
  </sheetData>
  <sheetProtection sheet="1" objects="1" scenarios="1" selectLockedCells="1" selectUnlockedCells="1"/>
  <pageMargins left="0.70000000000000007" right="0.70000000000000007" top="0.79000000000000015" bottom="0.79000000000000015" header="0.30000000000000004" footer="0.30000000000000004"/>
  <pageSetup paperSize="9" orientation="landscape" r:id="rId1"/>
  <headerFooter>
    <oddHeader>&amp;L&amp;"Arial,Fett"&amp;12WISSEN LERNEN&amp;10
Eine Datei von Franz Feldmann&amp;RIch lerne jeden Tag 12 Sachen!</oddHeader>
    <oddFooter>&amp;L&amp;"Arial,Fett Kursiv"&amp;K000000Franz Feldmann,&amp;"Arial,Kursiv"&amp;9 Sek 1 March, Lachen&amp;R&amp;"Arial,Kursiv"&amp;9&amp;K000000Seite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3"/>
  <sheetViews>
    <sheetView showGridLines="0" showRowColHeaders="0" showZeros="0" workbookViewId="0">
      <selection activeCell="E1" sqref="E1"/>
    </sheetView>
  </sheetViews>
  <sheetFormatPr baseColWidth="10" defaultColWidth="10.85546875" defaultRowHeight="18.75" customHeight="1" x14ac:dyDescent="0.2"/>
  <cols>
    <col min="1" max="1" width="10.85546875" style="41"/>
    <col min="2" max="2" width="5.28515625" style="87" customWidth="1"/>
    <col min="3" max="3" width="52.7109375" style="88" customWidth="1"/>
    <col min="4" max="4" width="31.140625" style="41" customWidth="1"/>
    <col min="5" max="16384" width="10.85546875" style="41"/>
  </cols>
  <sheetData>
    <row r="1" spans="2:5" ht="18.75" customHeight="1" x14ac:dyDescent="0.2">
      <c r="E1" s="43"/>
    </row>
    <row r="2" spans="2:5" ht="18.75" customHeight="1" x14ac:dyDescent="0.2">
      <c r="B2" s="79"/>
      <c r="C2" s="80" t="s">
        <v>750</v>
      </c>
      <c r="D2" s="128" t="s">
        <v>1487</v>
      </c>
      <c r="E2" s="43"/>
    </row>
    <row r="3" spans="2:5" ht="12" customHeight="1" x14ac:dyDescent="0.2">
      <c r="B3" s="81"/>
      <c r="C3" s="82"/>
      <c r="D3" s="51"/>
      <c r="E3" s="43"/>
    </row>
    <row r="4" spans="2:5" ht="18.75" customHeight="1" x14ac:dyDescent="0.2">
      <c r="B4" s="68" t="str">
        <f>Geografiewissen!J1</f>
        <v>GG 1</v>
      </c>
      <c r="C4" s="83" t="str">
        <f ca="1">Geografiewissen!G1</f>
        <v>Pinguine leben auf der …</v>
      </c>
      <c r="D4" s="55" t="str">
        <f ca="1">Geografiewissen!H1</f>
        <v>Südhalbkugel</v>
      </c>
    </row>
    <row r="5" spans="2:5" ht="18.75" customHeight="1" x14ac:dyDescent="0.2">
      <c r="B5" s="68" t="str">
        <f>Geografiewissen!J2</f>
        <v>GG 2</v>
      </c>
      <c r="C5" s="83" t="str">
        <f ca="1">Geografiewissen!G2</f>
        <v>Welches ist der Hauptort des Kantons Graubünden?</v>
      </c>
      <c r="D5" s="55" t="str">
        <f ca="1">Geografiewissen!H2</f>
        <v>Chur</v>
      </c>
    </row>
    <row r="6" spans="2:5" ht="18.75" customHeight="1" x14ac:dyDescent="0.2">
      <c r="B6" s="68" t="str">
        <f>Geografiewissen!J3</f>
        <v>GG 3</v>
      </c>
      <c r="C6" s="83" t="str">
        <f ca="1">Geografiewissen!G3</f>
        <v>In welchem Land liegt Korsika?</v>
      </c>
      <c r="D6" s="55" t="str">
        <f ca="1">Geografiewissen!H3</f>
        <v>Frankreich</v>
      </c>
    </row>
    <row r="7" spans="2:5" ht="18.75" customHeight="1" x14ac:dyDescent="0.2">
      <c r="B7" s="68" t="str">
        <f>Geografiewissen!J4</f>
        <v>GG 4</v>
      </c>
      <c r="C7" s="83" t="str">
        <f ca="1">Geografiewissen!G4</f>
        <v>Ein tropischer Sturm in Asien ist ein …</v>
      </c>
      <c r="D7" s="55" t="str">
        <f ca="1">Geografiewissen!H4</f>
        <v>Taifun</v>
      </c>
    </row>
    <row r="8" spans="2:5" ht="18.75" customHeight="1" x14ac:dyDescent="0.2">
      <c r="B8" s="68" t="str">
        <f>Geografiewissen!J5</f>
        <v>GG 5</v>
      </c>
      <c r="C8" s="83" t="str">
        <f ca="1">Geografiewissen!G5</f>
        <v>Wie nennt man die Ureinwohner Australiens?</v>
      </c>
      <c r="D8" s="55" t="str">
        <f ca="1">Geografiewissen!H5</f>
        <v>Aborigines</v>
      </c>
    </row>
    <row r="9" spans="2:5" ht="18.75" customHeight="1" x14ac:dyDescent="0.2">
      <c r="B9" s="68" t="str">
        <f>Geografiewissen!J6</f>
        <v>GG 6</v>
      </c>
      <c r="C9" s="83" t="str">
        <f ca="1">Geografiewissen!G6</f>
        <v>Welcher Ozean grenzt an Frankreich?</v>
      </c>
      <c r="D9" s="55" t="str">
        <f ca="1">Geografiewissen!H6</f>
        <v>Atlantik</v>
      </c>
    </row>
    <row r="10" spans="2:5" ht="18.75" customHeight="1" x14ac:dyDescent="0.2">
      <c r="B10" s="68" t="str">
        <f>Geografiewissen!J7</f>
        <v>GG 7</v>
      </c>
      <c r="C10" s="83" t="str">
        <f ca="1">Geografiewissen!G7</f>
        <v>Längste Bergkette Europas</v>
      </c>
      <c r="D10" s="55" t="str">
        <f ca="1">Geografiewissen!H7</f>
        <v>die Alpen</v>
      </c>
    </row>
    <row r="11" spans="2:5" ht="18.75" customHeight="1" x14ac:dyDescent="0.2">
      <c r="B11" s="68" t="str">
        <f>Geografiewissen!J8</f>
        <v>GG 8</v>
      </c>
      <c r="C11" s="83" t="str">
        <f ca="1">Geografiewissen!G8</f>
        <v>Welchen Monat beginnt auf der Nordhalbkugel der Erde der Frühling?</v>
      </c>
      <c r="D11" s="55" t="str">
        <f ca="1">Geografiewissen!H8</f>
        <v>März</v>
      </c>
    </row>
    <row r="12" spans="2:5" ht="18.75" customHeight="1" x14ac:dyDescent="0.2">
      <c r="B12" s="68" t="str">
        <f>Geografiewissen!J9</f>
        <v>GG 9</v>
      </c>
      <c r="C12" s="83" t="str">
        <f ca="1">Geografiewissen!G9</f>
        <v>Auf welchem Kontinent fliesst der Mississippi?</v>
      </c>
      <c r="D12" s="55" t="str">
        <f ca="1">Geografiewissen!H9</f>
        <v>Amerika</v>
      </c>
    </row>
    <row r="13" spans="2:5" ht="18.75" customHeight="1" x14ac:dyDescent="0.2">
      <c r="B13" s="68" t="str">
        <f>Geografiewissen!J10</f>
        <v>GG 10</v>
      </c>
      <c r="C13" s="83" t="str">
        <f ca="1">Geografiewissen!G10</f>
        <v>Wo liegt das "Kap der guten Hoffnung"?</v>
      </c>
      <c r="D13" s="55" t="str">
        <f ca="1">Geografiewissen!H10</f>
        <v>Südafrika</v>
      </c>
    </row>
    <row r="14" spans="2:5" ht="18.75" customHeight="1" x14ac:dyDescent="0.2">
      <c r="B14" s="68" t="str">
        <f>Geografiewissen!J11</f>
        <v>GG 11</v>
      </c>
      <c r="C14" s="83" t="str">
        <f ca="1">Geografiewissen!G11</f>
        <v>Grönland gehört zu</v>
      </c>
      <c r="D14" s="55" t="str">
        <f ca="1">Geografiewissen!H11</f>
        <v>Dänemark</v>
      </c>
    </row>
    <row r="15" spans="2:5" ht="18.75" customHeight="1" x14ac:dyDescent="0.2">
      <c r="B15" s="68" t="str">
        <f>Geografiewissen!J12</f>
        <v>GG 12</v>
      </c>
      <c r="C15" s="83" t="str">
        <f ca="1">Geografiewissen!G12</f>
        <v>Welches ist der "6. Kontinent"?</v>
      </c>
      <c r="D15" s="55" t="str">
        <f ca="1">Geografiewissen!H12</f>
        <v>die Antarktis</v>
      </c>
    </row>
    <row r="16" spans="2:5" ht="12" customHeight="1" x14ac:dyDescent="0.2">
      <c r="B16" s="81"/>
      <c r="C16" s="84"/>
      <c r="D16" s="51"/>
    </row>
    <row r="17" spans="2:4" ht="18.75" customHeight="1" x14ac:dyDescent="0.2">
      <c r="B17" s="68" t="str">
        <f>Geografiewissen!J13</f>
        <v>GG 13</v>
      </c>
      <c r="C17" s="83" t="str">
        <f ca="1">Geografiewissen!G13</f>
        <v>In welches Meer fliesst der Rhein?</v>
      </c>
      <c r="D17" s="55" t="str">
        <f ca="1">Geografiewissen!H13</f>
        <v>Atlantik/Nordsee</v>
      </c>
    </row>
    <row r="18" spans="2:4" ht="18.75" customHeight="1" x14ac:dyDescent="0.2">
      <c r="B18" s="68" t="str">
        <f>Geografiewissen!J14</f>
        <v>GG 14</v>
      </c>
      <c r="C18" s="83" t="str">
        <f ca="1">Geografiewissen!G14</f>
        <v>Durch diese Stadt geht der 0° Längengrad</v>
      </c>
      <c r="D18" s="55" t="str">
        <f ca="1">Geografiewissen!H14</f>
        <v>London</v>
      </c>
    </row>
    <row r="19" spans="2:4" ht="18.75" customHeight="1" x14ac:dyDescent="0.2">
      <c r="B19" s="68" t="str">
        <f>Geografiewissen!J15</f>
        <v>GG 15</v>
      </c>
      <c r="C19" s="83" t="str">
        <f ca="1">Geografiewissen!G15</f>
        <v>An welchem Fluss liegt Zürich?</v>
      </c>
      <c r="D19" s="55" t="str">
        <f ca="1">Geografiewissen!H15</f>
        <v>Limmat</v>
      </c>
    </row>
    <row r="20" spans="2:4" ht="18.75" customHeight="1" x14ac:dyDescent="0.2">
      <c r="B20" s="68" t="str">
        <f>Geografiewissen!J16</f>
        <v>GG 16</v>
      </c>
      <c r="C20" s="83" t="str">
        <f ca="1">Geografiewissen!G16</f>
        <v>Grösste Insel der Welt</v>
      </c>
      <c r="D20" s="55" t="str">
        <f ca="1">Geografiewissen!H16</f>
        <v>Grönland</v>
      </c>
    </row>
    <row r="21" spans="2:4" ht="18.75" customHeight="1" x14ac:dyDescent="0.2">
      <c r="B21" s="68" t="str">
        <f>Geografiewissen!J17</f>
        <v>GG 17</v>
      </c>
      <c r="C21" s="83" t="str">
        <f ca="1">Geografiewissen!G17</f>
        <v>Welchen Monat ist auf der Südhalbkugel der längste Tag?</v>
      </c>
      <c r="D21" s="55" t="str">
        <f ca="1">Geografiewissen!H17</f>
        <v>Dezember</v>
      </c>
    </row>
    <row r="22" spans="2:4" ht="18.75" customHeight="1" x14ac:dyDescent="0.2">
      <c r="B22" s="68" t="str">
        <f>Geografiewissen!J18</f>
        <v>GG 18</v>
      </c>
      <c r="C22" s="83" t="str">
        <f ca="1">Geografiewissen!G18</f>
        <v>Wie lang ist der Mississippi?</v>
      </c>
      <c r="D22" s="55" t="str">
        <f ca="1">Geografiewissen!H18</f>
        <v>3730 km</v>
      </c>
    </row>
    <row r="23" spans="2:4" ht="18.75" customHeight="1" x14ac:dyDescent="0.2">
      <c r="B23" s="68" t="str">
        <f>Geografiewissen!J19</f>
        <v>GG 19</v>
      </c>
      <c r="C23" s="83" t="str">
        <f ca="1">Geografiewissen!G19</f>
        <v>Wie nennt man die Meerenge zwischen Frankreich und England?</v>
      </c>
      <c r="D23" s="55" t="str">
        <f ca="1">Geografiewissen!H19</f>
        <v>Ärmelkanal</v>
      </c>
    </row>
    <row r="24" spans="2:4" ht="18.75" customHeight="1" x14ac:dyDescent="0.2">
      <c r="B24" s="68" t="str">
        <f>Geografiewissen!J20</f>
        <v>GG 20</v>
      </c>
      <c r="C24" s="83" t="str">
        <f ca="1">Geografiewissen!G20</f>
        <v>Wie heissen die Lichter am Himmel?</v>
      </c>
      <c r="D24" s="55" t="str">
        <f ca="1">Geografiewissen!H20</f>
        <v>Nordlicht</v>
      </c>
    </row>
    <row r="25" spans="2:4" ht="18.75" customHeight="1" x14ac:dyDescent="0.2">
      <c r="B25" s="68" t="str">
        <f>Geografiewissen!J21</f>
        <v>GG 21</v>
      </c>
      <c r="C25" s="83" t="str">
        <f ca="1">Geografiewissen!G21</f>
        <v>Wie lange ist der Nil?</v>
      </c>
      <c r="D25" s="55" t="str">
        <f ca="1">Geografiewissen!H21</f>
        <v>6850 km</v>
      </c>
    </row>
    <row r="26" spans="2:4" ht="18.75" customHeight="1" x14ac:dyDescent="0.2">
      <c r="B26" s="68" t="str">
        <f>Geografiewissen!J22</f>
        <v>GG 22</v>
      </c>
      <c r="C26" s="83" t="str">
        <f ca="1">Geografiewissen!G22</f>
        <v>An welchem See liegt Konstanz?</v>
      </c>
      <c r="D26" s="55" t="str">
        <f ca="1">Geografiewissen!H22</f>
        <v>Bodensee</v>
      </c>
    </row>
    <row r="27" spans="2:4" ht="18.75" customHeight="1" x14ac:dyDescent="0.2">
      <c r="B27" s="68" t="str">
        <f>Geografiewissen!J23</f>
        <v>GG 23</v>
      </c>
      <c r="C27" s="83" t="str">
        <f ca="1">Geografiewissen!G23</f>
        <v>Welches Gebirge teilt Europa und Asien?</v>
      </c>
      <c r="D27" s="55" t="str">
        <f ca="1">Geografiewissen!H23</f>
        <v>der Ural</v>
      </c>
    </row>
    <row r="28" spans="2:4" ht="18.75" customHeight="1" x14ac:dyDescent="0.2">
      <c r="B28" s="68" t="str">
        <f>Geografiewissen!J24</f>
        <v>GG 24</v>
      </c>
      <c r="C28" s="83" t="str">
        <f ca="1">Geografiewissen!G24</f>
        <v>Welcher Fluss fliesst durch Bern?</v>
      </c>
      <c r="D28" s="55" t="str">
        <f ca="1">Geografiewissen!H24</f>
        <v>Aare</v>
      </c>
    </row>
    <row r="29" spans="2:4" ht="12" customHeight="1" x14ac:dyDescent="0.2">
      <c r="B29" s="81"/>
      <c r="C29" s="84"/>
      <c r="D29" s="51"/>
    </row>
    <row r="30" spans="2:4" ht="18.75" customHeight="1" x14ac:dyDescent="0.2">
      <c r="B30" s="68" t="str">
        <f>Geografiewissen!J25</f>
        <v>GG 25</v>
      </c>
      <c r="C30" s="83" t="str">
        <f ca="1">Geografiewissen!G25</f>
        <v>Wie weit ist der Mond von der Erde entfernt?</v>
      </c>
      <c r="D30" s="55" t="str">
        <f ca="1">Geografiewissen!H25</f>
        <v>385'000 km</v>
      </c>
    </row>
    <row r="31" spans="2:4" ht="18.75" customHeight="1" x14ac:dyDescent="0.2">
      <c r="B31" s="68" t="str">
        <f>Geografiewissen!J26</f>
        <v>GG 26</v>
      </c>
      <c r="C31" s="83" t="str">
        <f ca="1">Geografiewissen!G26</f>
        <v>Welchen Monat beginnt auf der Südhalbkugel der Erde der Frühling?</v>
      </c>
      <c r="D31" s="55" t="str">
        <f ca="1">Geografiewissen!H26</f>
        <v>September</v>
      </c>
    </row>
    <row r="32" spans="2:4" ht="18.75" customHeight="1" x14ac:dyDescent="0.2">
      <c r="B32" s="68" t="str">
        <f>Geografiewissen!J27</f>
        <v>GG 27</v>
      </c>
      <c r="C32" s="83" t="str">
        <f ca="1">Geografiewissen!G27</f>
        <v>Welchen Monat ist auf der Nordhalbkugel der längste Tag?</v>
      </c>
      <c r="D32" s="55" t="str">
        <f ca="1">Geografiewissen!H27</f>
        <v>Juni</v>
      </c>
    </row>
    <row r="33" spans="2:5" ht="18.75" customHeight="1" x14ac:dyDescent="0.2">
      <c r="B33" s="68" t="str">
        <f>Geografiewissen!J28</f>
        <v>GG 28</v>
      </c>
      <c r="C33" s="83" t="str">
        <f ca="1">Geografiewissen!G28</f>
        <v>Die Arktis liegt auf der …</v>
      </c>
      <c r="D33" s="55" t="str">
        <f ca="1">Geografiewissen!H28</f>
        <v>Nordhalbkugel</v>
      </c>
    </row>
    <row r="34" spans="2:5" ht="18.75" customHeight="1" x14ac:dyDescent="0.2">
      <c r="B34" s="68" t="str">
        <f>Geografiewissen!J29</f>
        <v>GG 29</v>
      </c>
      <c r="C34" s="83" t="str">
        <f ca="1">Geografiewissen!G29</f>
        <v>Der "Ayers Rock" liegt in …</v>
      </c>
      <c r="D34" s="55" t="str">
        <f ca="1">Geografiewissen!H29</f>
        <v>Australien</v>
      </c>
    </row>
    <row r="35" spans="2:5" ht="18.75" customHeight="1" x14ac:dyDescent="0.2">
      <c r="B35" s="68" t="str">
        <f>Geografiewissen!J30</f>
        <v>GG 30</v>
      </c>
      <c r="C35" s="83" t="str">
        <f ca="1">Geografiewissen!G30</f>
        <v>Der längste Fluss Europas ist …</v>
      </c>
      <c r="D35" s="55" t="str">
        <f ca="1">Geografiewissen!H30</f>
        <v>die Wolga</v>
      </c>
    </row>
    <row r="36" spans="2:5" ht="18.75" customHeight="1" x14ac:dyDescent="0.2">
      <c r="B36" s="68" t="str">
        <f>Geografiewissen!J31</f>
        <v>GG 31</v>
      </c>
      <c r="C36" s="83" t="str">
        <f ca="1">Geografiewissen!G31</f>
        <v>Wie lang ist der Erdradius?</v>
      </c>
      <c r="D36" s="55" t="str">
        <f ca="1">Geografiewissen!H31</f>
        <v>6370 km</v>
      </c>
    </row>
    <row r="37" spans="2:5" ht="18.75" customHeight="1" x14ac:dyDescent="0.2">
      <c r="B37" s="68" t="str">
        <f>Geografiewissen!J32</f>
        <v>GG 32</v>
      </c>
      <c r="C37" s="83" t="str">
        <f ca="1">Geografiewissen!G32</f>
        <v>Wie lang ist der Äquator?</v>
      </c>
      <c r="D37" s="55" t="str">
        <f ca="1">Geografiewissen!H32</f>
        <v>ca. 40'000 km</v>
      </c>
    </row>
    <row r="38" spans="2:5" ht="18.75" customHeight="1" x14ac:dyDescent="0.2">
      <c r="B38" s="68" t="str">
        <f>Geografiewissen!J33</f>
        <v>GG 33</v>
      </c>
      <c r="C38" s="83" t="str">
        <f ca="1">Geografiewissen!G33</f>
        <v>Welches ist der tiefste je gemessene Punkt?</v>
      </c>
      <c r="D38" s="55" t="str">
        <f ca="1">Geografiewissen!H33</f>
        <v xml:space="preserve"> -11'000 Meter</v>
      </c>
    </row>
    <row r="39" spans="2:5" ht="18.75" customHeight="1" x14ac:dyDescent="0.2">
      <c r="B39" s="68" t="str">
        <f>Geografiewissen!J34</f>
        <v>GG 34</v>
      </c>
      <c r="C39" s="83" t="str">
        <f ca="1">Geografiewissen!G34</f>
        <v>Längster Fluss Südamerikas:</v>
      </c>
      <c r="D39" s="55" t="str">
        <f ca="1">Geografiewissen!H34</f>
        <v>Amazonas</v>
      </c>
    </row>
    <row r="40" spans="2:5" ht="18.75" customHeight="1" x14ac:dyDescent="0.2">
      <c r="B40" s="68" t="str">
        <f>Geografiewissen!J35</f>
        <v>GG 35</v>
      </c>
      <c r="C40" s="83" t="str">
        <f ca="1">Geografiewissen!G35</f>
        <v>Auf welchem Kontinent liegt Alaska?</v>
      </c>
      <c r="D40" s="55" t="str">
        <f ca="1">Geografiewissen!H35</f>
        <v>Amerika</v>
      </c>
    </row>
    <row r="41" spans="2:5" ht="18.75" customHeight="1" x14ac:dyDescent="0.2">
      <c r="B41" s="68" t="str">
        <f>Geografiewissen!J36</f>
        <v>GG 36</v>
      </c>
      <c r="C41" s="83" t="str">
        <f ca="1">Geografiewissen!G36</f>
        <v>Wie lang ist der Rhein?</v>
      </c>
      <c r="D41" s="55" t="str">
        <f ca="1">Geografiewissen!H36</f>
        <v>1230 km</v>
      </c>
    </row>
    <row r="42" spans="2:5" ht="12" customHeight="1" x14ac:dyDescent="0.2">
      <c r="B42" s="85"/>
      <c r="C42" s="86"/>
      <c r="D42" s="119"/>
      <c r="E42" s="129"/>
    </row>
    <row r="43" spans="2:5" ht="18.75" customHeight="1" x14ac:dyDescent="0.2">
      <c r="B43" s="79"/>
      <c r="C43" s="80" t="str">
        <f>C2</f>
        <v>Geografiewissen!</v>
      </c>
      <c r="D43" s="46"/>
      <c r="E43" s="43"/>
    </row>
    <row r="44" spans="2:5" ht="12" customHeight="1" x14ac:dyDescent="0.2">
      <c r="B44" s="81"/>
      <c r="C44" s="82"/>
      <c r="D44" s="51"/>
      <c r="E44" s="43"/>
    </row>
    <row r="45" spans="2:5" ht="18.75" customHeight="1" x14ac:dyDescent="0.2">
      <c r="B45" s="68" t="str">
        <f>Geografiewissen!J37</f>
        <v>GG 37</v>
      </c>
      <c r="C45" s="83" t="str">
        <f ca="1">Geografiewissen!G37</f>
        <v>Schützt uns vor den schädlichen UV Strahlen</v>
      </c>
      <c r="D45" s="55" t="str">
        <f ca="1">Geografiewissen!H37</f>
        <v>Ozonschicht</v>
      </c>
    </row>
    <row r="46" spans="2:5" ht="18.75" customHeight="1" x14ac:dyDescent="0.2">
      <c r="B46" s="68" t="str">
        <f>Geografiewissen!J38</f>
        <v>GG 38</v>
      </c>
      <c r="C46" s="83" t="str">
        <f ca="1">Geografiewissen!G38</f>
        <v>Auf welchem Kontinent liegt der Nil?</v>
      </c>
      <c r="D46" s="55" t="str">
        <f ca="1">Geografiewissen!H38</f>
        <v>Afrika</v>
      </c>
    </row>
    <row r="47" spans="2:5" ht="18.75" customHeight="1" x14ac:dyDescent="0.2">
      <c r="B47" s="68" t="str">
        <f>Geografiewissen!J39</f>
        <v>GG 39</v>
      </c>
      <c r="C47" s="83" t="str">
        <f ca="1">Geografiewissen!G39</f>
        <v>Welcher Fluss fliesst unter der Teufelsbrücke in Uri?</v>
      </c>
      <c r="D47" s="55" t="str">
        <f ca="1">Geografiewissen!H39</f>
        <v>Reuss</v>
      </c>
    </row>
    <row r="48" spans="2:5" ht="18.75" customHeight="1" x14ac:dyDescent="0.2">
      <c r="B48" s="68" t="str">
        <f>Geografiewissen!J40</f>
        <v>GG 40</v>
      </c>
      <c r="C48" s="83" t="str">
        <f ca="1">Geografiewissen!G40</f>
        <v>Längste Bergkette Nordamerikas</v>
      </c>
      <c r="D48" s="55" t="str">
        <f ca="1">Geografiewissen!H40</f>
        <v>Rocky Mountains</v>
      </c>
    </row>
    <row r="49" spans="2:4" ht="18.75" customHeight="1" x14ac:dyDescent="0.2">
      <c r="B49" s="68" t="str">
        <f>Geografiewissen!J41</f>
        <v>GG 41</v>
      </c>
      <c r="C49" s="83" t="str">
        <f ca="1">Geografiewissen!G41</f>
        <v>Auf welchem Kontinent liegt die Wüste Gobi?</v>
      </c>
      <c r="D49" s="55" t="str">
        <f ca="1">Geografiewissen!H41</f>
        <v>Asien</v>
      </c>
    </row>
    <row r="50" spans="2:4" ht="18.75" customHeight="1" x14ac:dyDescent="0.2">
      <c r="B50" s="68" t="str">
        <f>Geografiewissen!J42</f>
        <v>GG 42</v>
      </c>
      <c r="C50" s="83" t="str">
        <f ca="1">Geografiewissen!G42</f>
        <v>Wann ist bei uns der längste Tag?</v>
      </c>
      <c r="D50" s="55" t="str">
        <f ca="1">Geografiewissen!H42</f>
        <v>23. Juni</v>
      </c>
    </row>
    <row r="51" spans="2:4" ht="18.75" customHeight="1" x14ac:dyDescent="0.2">
      <c r="B51" s="68" t="str">
        <f>Geografiewissen!J43</f>
        <v>GG 43</v>
      </c>
      <c r="C51" s="83" t="str">
        <f ca="1">Geografiewissen!G43</f>
        <v>Längste Bergkette der Erde</v>
      </c>
      <c r="D51" s="55" t="str">
        <f ca="1">Geografiewissen!H43</f>
        <v>die Anden</v>
      </c>
    </row>
    <row r="52" spans="2:4" ht="18.75" customHeight="1" x14ac:dyDescent="0.2">
      <c r="B52" s="68" t="str">
        <f>Geografiewissen!J44</f>
        <v>GG 44</v>
      </c>
      <c r="C52" s="83" t="str">
        <f ca="1">Geografiewissen!G44</f>
        <v>Wie hoch ist der Mount Everest?</v>
      </c>
      <c r="D52" s="55" t="str">
        <f ca="1">Geografiewissen!H44</f>
        <v>8848 Meter</v>
      </c>
    </row>
    <row r="53" spans="2:4" ht="18.75" customHeight="1" x14ac:dyDescent="0.2">
      <c r="B53" s="68" t="str">
        <f>Geografiewissen!J45</f>
        <v>GG 45</v>
      </c>
      <c r="C53" s="83" t="str">
        <f ca="1">Geografiewissen!G45</f>
        <v>Das Ende eines Gletschers nennt man:</v>
      </c>
      <c r="D53" s="55" t="str">
        <f ca="1">Geografiewissen!H45</f>
        <v>Gletscherzunge</v>
      </c>
    </row>
    <row r="54" spans="2:4" ht="18.75" customHeight="1" x14ac:dyDescent="0.2">
      <c r="B54" s="68" t="str">
        <f>Geografiewissen!J46</f>
        <v>GG 46</v>
      </c>
      <c r="C54" s="83" t="str">
        <f ca="1">Geografiewissen!G46</f>
        <v>In welchen Monaten sind Tag und Nacht gleich lang?</v>
      </c>
      <c r="D54" s="55" t="str">
        <f ca="1">Geografiewissen!H46</f>
        <v>März/September</v>
      </c>
    </row>
    <row r="55" spans="2:4" ht="18.75" customHeight="1" x14ac:dyDescent="0.2">
      <c r="B55" s="68" t="str">
        <f>Geografiewissen!J47</f>
        <v>GG 47</v>
      </c>
      <c r="C55" s="83" t="str">
        <f ca="1">Geografiewissen!G47</f>
        <v>In welchem Land liegt Sardinien?</v>
      </c>
      <c r="D55" s="55" t="str">
        <f ca="1">Geografiewissen!H47</f>
        <v>Italien</v>
      </c>
    </row>
    <row r="56" spans="2:4" ht="18.75" customHeight="1" x14ac:dyDescent="0.2">
      <c r="B56" s="68" t="str">
        <f>Geografiewissen!J48</f>
        <v>GG 48</v>
      </c>
      <c r="C56" s="83" t="str">
        <f ca="1">Geografiewissen!G48</f>
        <v>Die Antarktis liegt auf der …</v>
      </c>
      <c r="D56" s="55" t="str">
        <f ca="1">Geografiewissen!H48</f>
        <v>Südhalbkugel</v>
      </c>
    </row>
    <row r="57" spans="2:4" ht="12" customHeight="1" x14ac:dyDescent="0.2">
      <c r="B57" s="81"/>
      <c r="C57" s="84"/>
      <c r="D57" s="51"/>
    </row>
    <row r="58" spans="2:4" ht="18.75" customHeight="1" x14ac:dyDescent="0.2">
      <c r="B58" s="68" t="str">
        <f>Geografiewissen!J49</f>
        <v>GG 49</v>
      </c>
      <c r="C58" s="83" t="str">
        <f ca="1">Geografiewissen!G49</f>
        <v>In welchem Land liegt Sizilien?</v>
      </c>
      <c r="D58" s="55" t="str">
        <f ca="1">Geografiewissen!H49</f>
        <v>Italien</v>
      </c>
    </row>
    <row r="59" spans="2:4" ht="18.75" customHeight="1" x14ac:dyDescent="0.2">
      <c r="B59" s="68" t="str">
        <f>Geografiewissen!J50</f>
        <v>GG 50</v>
      </c>
      <c r="C59" s="83" t="str">
        <f ca="1">Geografiewissen!G50</f>
        <v>In welcher Klimazone liegt Mitteleuropa?</v>
      </c>
      <c r="D59" s="55" t="str">
        <f ca="1">Geografiewissen!H50</f>
        <v>gemässigte Zone</v>
      </c>
    </row>
    <row r="60" spans="2:4" ht="18.75" customHeight="1" x14ac:dyDescent="0.2">
      <c r="B60" s="68" t="str">
        <f>Geografiewissen!J51</f>
        <v>GG 51</v>
      </c>
      <c r="C60" s="83" t="str">
        <f ca="1">Geografiewissen!G51</f>
        <v>Wo steht der Eiffelturm?</v>
      </c>
      <c r="D60" s="55" t="str">
        <f ca="1">Geografiewissen!H51</f>
        <v>Paris</v>
      </c>
    </row>
    <row r="61" spans="2:4" ht="18.75" customHeight="1" x14ac:dyDescent="0.2">
      <c r="B61" s="68" t="str">
        <f>Geografiewissen!J52</f>
        <v>GG 52</v>
      </c>
      <c r="C61" s="83" t="str">
        <f ca="1">Geografiewissen!G52</f>
        <v>Der höchste Berg Afrikas?</v>
      </c>
      <c r="D61" s="55" t="str">
        <f ca="1">Geografiewissen!H52</f>
        <v>Kilimandscharo</v>
      </c>
    </row>
    <row r="62" spans="2:4" ht="18.75" customHeight="1" x14ac:dyDescent="0.2">
      <c r="B62" s="68" t="str">
        <f>Geografiewissen!J53</f>
        <v>GG 53</v>
      </c>
      <c r="C62" s="83" t="str">
        <f ca="1">Geografiewissen!G53</f>
        <v>Wo sieht man die kleine Meerjungfrau?</v>
      </c>
      <c r="D62" s="55" t="str">
        <f ca="1">Geografiewissen!H53</f>
        <v>Kopenhagen</v>
      </c>
    </row>
    <row r="63" spans="2:4" ht="18.75" customHeight="1" x14ac:dyDescent="0.2">
      <c r="B63" s="68" t="str">
        <f>Geografiewissen!J54</f>
        <v>GG 54</v>
      </c>
      <c r="C63" s="83" t="str">
        <f ca="1">Geografiewissen!G54</f>
        <v>Wie nennt man die Lava im Erdinnern?</v>
      </c>
      <c r="D63" s="55" t="str">
        <f ca="1">Geografiewissen!H54</f>
        <v>Magma</v>
      </c>
    </row>
    <row r="64" spans="2:4" ht="18.75" customHeight="1" x14ac:dyDescent="0.2">
      <c r="B64" s="68" t="str">
        <f>Geografiewissen!J55</f>
        <v>GG 55</v>
      </c>
      <c r="C64" s="83" t="str">
        <f ca="1">Geografiewissen!G55</f>
        <v xml:space="preserve">Ein tropischer Sturm in Amerika ist ein … </v>
      </c>
      <c r="D64" s="55" t="str">
        <f ca="1">Geografiewissen!H55</f>
        <v>Hurrikan</v>
      </c>
    </row>
    <row r="65" spans="2:4" ht="18.75" customHeight="1" x14ac:dyDescent="0.2">
      <c r="B65" s="68" t="str">
        <f>Geografiewissen!J56</f>
        <v>GG 56</v>
      </c>
      <c r="C65" s="83" t="str">
        <f ca="1">Geografiewissen!G56</f>
        <v>Wo steht der Big Ben?</v>
      </c>
      <c r="D65" s="55" t="str">
        <f ca="1">Geografiewissen!H56</f>
        <v>London</v>
      </c>
    </row>
    <row r="66" spans="2:4" ht="18.75" customHeight="1" x14ac:dyDescent="0.2">
      <c r="B66" s="68" t="str">
        <f>Geografiewissen!J57</f>
        <v>GG 57</v>
      </c>
      <c r="C66" s="83" t="str">
        <f ca="1">Geografiewissen!G57</f>
        <v>Die Eisbären leben auf der …</v>
      </c>
      <c r="D66" s="55" t="str">
        <f ca="1">Geografiewissen!H57</f>
        <v>Nordhalbkugel</v>
      </c>
    </row>
    <row r="67" spans="2:4" ht="18.75" customHeight="1" x14ac:dyDescent="0.2">
      <c r="B67" s="68" t="str">
        <f>Geografiewissen!J58</f>
        <v>GG 58</v>
      </c>
      <c r="C67" s="83" t="str">
        <f ca="1">Geografiewissen!G58</f>
        <v>Meeresstrom, der das europäische Klima beeinflusst?</v>
      </c>
      <c r="D67" s="55" t="str">
        <f ca="1">Geografiewissen!H58</f>
        <v>Golfstrom</v>
      </c>
    </row>
    <row r="68" spans="2:4" ht="18.75" customHeight="1" x14ac:dyDescent="0.2">
      <c r="B68" s="68" t="str">
        <f>Geografiewissen!J59</f>
        <v>GG 59</v>
      </c>
      <c r="C68" s="83" t="str">
        <f ca="1">Geografiewissen!G59</f>
        <v>Welchen Monat beginnt auf der Südhalbkugel der Erde der Herbst?</v>
      </c>
      <c r="D68" s="55" t="str">
        <f ca="1">Geografiewissen!H59</f>
        <v>März</v>
      </c>
    </row>
    <row r="69" spans="2:4" ht="18.75" customHeight="1" x14ac:dyDescent="0.2">
      <c r="B69" s="68" t="str">
        <f>Geografiewissen!J60</f>
        <v>GG 60</v>
      </c>
      <c r="C69" s="83" t="str">
        <f ca="1">Geografiewissen!G60</f>
        <v>Grösste Insel Afrikas</v>
      </c>
      <c r="D69" s="55" t="str">
        <f ca="1">Geografiewissen!H60</f>
        <v>Madagaskar</v>
      </c>
    </row>
    <row r="70" spans="2:4" ht="12" customHeight="1" x14ac:dyDescent="0.2">
      <c r="B70" s="81"/>
      <c r="C70" s="84"/>
      <c r="D70" s="51"/>
    </row>
    <row r="71" spans="2:4" ht="18.75" customHeight="1" x14ac:dyDescent="0.2">
      <c r="B71" s="68" t="str">
        <f>Geografiewissen!J61</f>
        <v>GG 61</v>
      </c>
      <c r="C71" s="83" t="str">
        <f ca="1">Geografiewissen!G61</f>
        <v>Wie viele Kantone hat die Schweiz?</v>
      </c>
      <c r="D71" s="55" t="str">
        <f ca="1">Geografiewissen!H61</f>
        <v>26 Kantone</v>
      </c>
    </row>
    <row r="72" spans="2:4" ht="18.75" customHeight="1" x14ac:dyDescent="0.2">
      <c r="B72" s="68" t="str">
        <f>Geografiewissen!J62</f>
        <v>GG 62</v>
      </c>
      <c r="C72" s="83" t="str">
        <f ca="1">Geografiewissen!G62</f>
        <v>Welcher Fluss fliesst durch Basel?</v>
      </c>
      <c r="D72" s="55" t="str">
        <f ca="1">Geografiewissen!H62</f>
        <v>Rhein</v>
      </c>
    </row>
    <row r="73" spans="2:4" ht="18.75" customHeight="1" x14ac:dyDescent="0.2">
      <c r="B73" s="68" t="str">
        <f>Geografiewissen!J63</f>
        <v>GG 63</v>
      </c>
      <c r="C73" s="83" t="str">
        <f ca="1">Geografiewissen!G63</f>
        <v>In welches Meer fliesst die Donau?</v>
      </c>
      <c r="D73" s="55" t="str">
        <f ca="1">Geografiewissen!H63</f>
        <v>Schwarzes Meer</v>
      </c>
    </row>
    <row r="74" spans="2:4" ht="18.75" customHeight="1" x14ac:dyDescent="0.2">
      <c r="B74" s="68" t="str">
        <f>Geografiewissen!J64</f>
        <v>GG 64</v>
      </c>
      <c r="C74" s="83" t="str">
        <f ca="1">Geografiewissen!G64</f>
        <v>Ein amerikanischer Schneesturm ist ein …</v>
      </c>
      <c r="D74" s="55" t="str">
        <f ca="1">Geografiewissen!H64</f>
        <v>Blizzard</v>
      </c>
    </row>
    <row r="75" spans="2:4" ht="18.75" customHeight="1" x14ac:dyDescent="0.2">
      <c r="B75" s="68" t="str">
        <f>Geografiewissen!J65</f>
        <v>GG 65</v>
      </c>
      <c r="C75" s="83" t="str">
        <f ca="1">Geografiewissen!G65</f>
        <v>Auf welchem Kontinent liegt die Wüste Sahara?</v>
      </c>
      <c r="D75" s="55" t="str">
        <f ca="1">Geografiewissen!H65</f>
        <v>Afrika</v>
      </c>
    </row>
    <row r="76" spans="2:4" ht="18.75" customHeight="1" x14ac:dyDescent="0.2">
      <c r="B76" s="68" t="str">
        <f>Geografiewissen!J66</f>
        <v>GG 66</v>
      </c>
      <c r="C76" s="83" t="str">
        <f ca="1">Geografiewissen!G66</f>
        <v>Wie heisst der Stern, der immer im Norden liegt?</v>
      </c>
      <c r="D76" s="55" t="str">
        <f ca="1">Geografiewissen!H66</f>
        <v>Polarstern</v>
      </c>
    </row>
    <row r="77" spans="2:4" ht="18.75" customHeight="1" x14ac:dyDescent="0.2">
      <c r="B77" s="68" t="str">
        <f>Geografiewissen!J67</f>
        <v>GG 67</v>
      </c>
      <c r="C77" s="83" t="str">
        <f ca="1">Geografiewissen!G67</f>
        <v>In welches Meer fliesst die Rhone?</v>
      </c>
      <c r="D77" s="55" t="str">
        <f ca="1">Geografiewissen!H67</f>
        <v>Mittelmeer</v>
      </c>
    </row>
    <row r="78" spans="2:4" ht="18.75" customHeight="1" x14ac:dyDescent="0.2">
      <c r="B78" s="68" t="str">
        <f>Geografiewissen!J68</f>
        <v>GG 68</v>
      </c>
      <c r="C78" s="83" t="str">
        <f ca="1">Geografiewissen!G68</f>
        <v>Wie weit ist die Sonne von der Erde entfernt?</v>
      </c>
      <c r="D78" s="55" t="str">
        <f ca="1">Geografiewissen!H68</f>
        <v>150 Mio. km</v>
      </c>
    </row>
    <row r="79" spans="2:4" ht="18.75" customHeight="1" x14ac:dyDescent="0.2">
      <c r="B79" s="68" t="str">
        <f>Geografiewissen!J69</f>
        <v>GG 69</v>
      </c>
      <c r="C79" s="83" t="str">
        <f ca="1">Geografiewissen!G69</f>
        <v>Wie hoch ist das Matterhorn?</v>
      </c>
      <c r="D79" s="55" t="str">
        <f ca="1">Geografiewissen!H69</f>
        <v>4478 Meter</v>
      </c>
    </row>
    <row r="80" spans="2:4" ht="18.75" customHeight="1" x14ac:dyDescent="0.2">
      <c r="B80" s="68" t="str">
        <f>Geografiewissen!J70</f>
        <v>GG 70</v>
      </c>
      <c r="C80" s="83" t="str">
        <f ca="1">Geografiewissen!G70</f>
        <v>An welchem See liegt Lausanne?</v>
      </c>
      <c r="D80" s="55" t="str">
        <f ca="1">Geografiewissen!H70</f>
        <v>Genfersee</v>
      </c>
    </row>
    <row r="81" spans="2:5" ht="18.75" customHeight="1" x14ac:dyDescent="0.2">
      <c r="B81" s="68" t="str">
        <f>Geografiewissen!J71</f>
        <v>GG 71</v>
      </c>
      <c r="C81" s="83" t="str">
        <f ca="1">Geografiewissen!G71</f>
        <v>Die trockenste Wüste der Erde</v>
      </c>
      <c r="D81" s="55" t="str">
        <f ca="1">Geografiewissen!H71</f>
        <v>Atacama (Chile)</v>
      </c>
    </row>
    <row r="82" spans="2:5" ht="18.75" customHeight="1" x14ac:dyDescent="0.2">
      <c r="B82" s="68" t="str">
        <f>Geografiewissen!J72</f>
        <v>GG 72</v>
      </c>
      <c r="C82" s="83" t="str">
        <f ca="1">Geografiewissen!G72</f>
        <v>Wann ist bei uns der kürzeste Tag?</v>
      </c>
      <c r="D82" s="55" t="str">
        <f ca="1">Geografiewissen!H72</f>
        <v>21. Dezember</v>
      </c>
    </row>
    <row r="83" spans="2:5" ht="12" customHeight="1" x14ac:dyDescent="0.2">
      <c r="B83" s="85"/>
      <c r="C83" s="86"/>
      <c r="D83" s="59"/>
      <c r="E83" s="43"/>
    </row>
  </sheetData>
  <sheetProtection sheet="1" objects="1" scenarios="1" selectLockedCells="1" selectUnlockedCells="1"/>
  <pageMargins left="0.7" right="0.7" top="0.78740157499999996" bottom="0.78740157499999996" header="0.3" footer="0.3"/>
  <pageSetup paperSize="9" orientation="portrait" r:id="rId1"/>
  <headerFooter>
    <oddHeader>&amp;L&amp;"Arial,Fett"&amp;12WISSEN LERNEN&amp;10
Eine Datei von Franz Feldmann&amp;RIch lerne jeden Tag 12 Sachen!</oddHeader>
    <oddFooter>&amp;L&amp;"Arial,Fett Kursiv"Franz Feldmann,&amp;"Arial,Kursiv"&amp;9 Sek 1 March, Lachen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B1:E83"/>
  <sheetViews>
    <sheetView showGridLines="0" showRowColHeaders="0" showZeros="0" tabSelected="1" showOutlineSymbols="0" workbookViewId="0">
      <selection activeCell="G15" sqref="G15"/>
    </sheetView>
  </sheetViews>
  <sheetFormatPr baseColWidth="10" defaultColWidth="10.85546875" defaultRowHeight="18.75" customHeight="1" x14ac:dyDescent="0.2"/>
  <cols>
    <col min="1" max="1" width="10.85546875" style="48"/>
    <col min="2" max="2" width="5.28515625" style="61" customWidth="1"/>
    <col min="3" max="3" width="52.7109375" style="62" customWidth="1"/>
    <col min="4" max="4" width="31.140625" style="41" customWidth="1"/>
    <col min="5" max="16384" width="10.85546875" style="48"/>
  </cols>
  <sheetData>
    <row r="1" spans="2:5" ht="18.75" customHeight="1" x14ac:dyDescent="0.2">
      <c r="E1" s="52"/>
    </row>
    <row r="2" spans="2:5" ht="18.75" customHeight="1" x14ac:dyDescent="0.2">
      <c r="B2" s="44"/>
      <c r="C2" s="45" t="s">
        <v>893</v>
      </c>
      <c r="D2" s="123" t="s">
        <v>1487</v>
      </c>
      <c r="E2" s="52"/>
    </row>
    <row r="3" spans="2:5" ht="12" customHeight="1" x14ac:dyDescent="0.2">
      <c r="B3" s="105"/>
      <c r="C3" s="124"/>
      <c r="D3" s="106"/>
      <c r="E3" s="52"/>
    </row>
    <row r="4" spans="2:5" ht="18.75" customHeight="1" x14ac:dyDescent="0.2">
      <c r="B4" s="67" t="str">
        <f>Geschichtswissen!J1</f>
        <v>GS 1</v>
      </c>
      <c r="C4" s="54" t="str">
        <f ca="1">Geschichtswissen!G1</f>
        <v>Wann war der Vietnamkrieg?</v>
      </c>
      <c r="D4" s="55" t="str">
        <f ca="1">Geschichtswissen!H1</f>
        <v>1964-1975</v>
      </c>
    </row>
    <row r="5" spans="2:5" ht="18.75" customHeight="1" x14ac:dyDescent="0.2">
      <c r="B5" s="67" t="str">
        <f>Geschichtswissen!J2</f>
        <v>GS 2</v>
      </c>
      <c r="C5" s="54" t="str">
        <f ca="1">Geschichtswissen!G2</f>
        <v>Wann war der erste Weltkrieg?</v>
      </c>
      <c r="D5" s="55" t="str">
        <f ca="1">Geschichtswissen!H2</f>
        <v>1914-1918</v>
      </c>
    </row>
    <row r="6" spans="2:5" ht="18.75" customHeight="1" x14ac:dyDescent="0.2">
      <c r="B6" s="67" t="str">
        <f>Geschichtswissen!J3</f>
        <v>GS 3</v>
      </c>
      <c r="C6" s="54" t="str">
        <f ca="1">Geschichtswissen!G3</f>
        <v>Wer hat den Wecker erfunden?</v>
      </c>
      <c r="D6" s="55" t="str">
        <f ca="1">Geschichtswissen!H3</f>
        <v>Deutsche (1400)</v>
      </c>
    </row>
    <row r="7" spans="2:5" ht="18.75" customHeight="1" x14ac:dyDescent="0.2">
      <c r="B7" s="67" t="str">
        <f>Geschichtswissen!J4</f>
        <v>GS 4</v>
      </c>
      <c r="C7" s="54" t="str">
        <f ca="1">Geschichtswissen!G4</f>
        <v>Welcher Wikinger hat Amerika entdeckt?</v>
      </c>
      <c r="D7" s="55" t="str">
        <f ca="1">Geschichtswissen!H4</f>
        <v>Leif Eriksson (ca. 1000)</v>
      </c>
    </row>
    <row r="8" spans="2:5" ht="18.75" customHeight="1" x14ac:dyDescent="0.2">
      <c r="B8" s="67" t="str">
        <f>Geschichtswissen!J5</f>
        <v>GS 5</v>
      </c>
      <c r="C8" s="54" t="str">
        <f ca="1">Geschichtswissen!G5</f>
        <v>Wer umrundete als Erster das Kap der Guten Hoffnung?</v>
      </c>
      <c r="D8" s="55" t="str">
        <f ca="1">Geschichtswissen!H5</f>
        <v>Bartolomeo Diaz (1487)</v>
      </c>
    </row>
    <row r="9" spans="2:5" ht="18.75" customHeight="1" x14ac:dyDescent="0.2">
      <c r="B9" s="67" t="str">
        <f>Geschichtswissen!J6</f>
        <v>GS 6</v>
      </c>
      <c r="C9" s="54" t="str">
        <f ca="1">Geschichtswissen!G6</f>
        <v>Wer hat den Fallschirm erfunden?</v>
      </c>
      <c r="D9" s="55" t="str">
        <f ca="1">Geschichtswissen!H6</f>
        <v>Leonardo Da Vinci (1483)</v>
      </c>
    </row>
    <row r="10" spans="2:5" ht="18.75" customHeight="1" x14ac:dyDescent="0.2">
      <c r="B10" s="67" t="str">
        <f>Geschichtswissen!J7</f>
        <v>GS 7</v>
      </c>
      <c r="C10" s="54" t="str">
        <f ca="1">Geschichtswissen!G7</f>
        <v>Wer hat die Dampfmaschine erfunden?</v>
      </c>
      <c r="D10" s="55" t="str">
        <f ca="1">Geschichtswissen!H7</f>
        <v>James Watt (1765)</v>
      </c>
    </row>
    <row r="11" spans="2:5" ht="18.75" customHeight="1" x14ac:dyDescent="0.2">
      <c r="B11" s="67" t="str">
        <f>Geschichtswissen!J8</f>
        <v>GS 8</v>
      </c>
      <c r="C11" s="54" t="str">
        <f ca="1">Geschichtswissen!G8</f>
        <v>Wer hat die Zahl Pi (π) definiert?</v>
      </c>
      <c r="D11" s="55" t="str">
        <f ca="1">Geschichtswissen!H8</f>
        <v>Archimedes (ca. 260 v. Chr.)</v>
      </c>
    </row>
    <row r="12" spans="2:5" ht="18.75" customHeight="1" x14ac:dyDescent="0.2">
      <c r="B12" s="67" t="str">
        <f>Geschichtswissen!J9</f>
        <v>GS 9</v>
      </c>
      <c r="C12" s="54" t="str">
        <f ca="1">Geschichtswissen!G9</f>
        <v>Wann haben sich West- und Ostdeutschland zusammengeschlossen?</v>
      </c>
      <c r="D12" s="55">
        <f ca="1">Geschichtswissen!H9</f>
        <v>1990</v>
      </c>
    </row>
    <row r="13" spans="2:5" ht="18.75" customHeight="1" x14ac:dyDescent="0.2">
      <c r="B13" s="67" t="str">
        <f>Geschichtswissen!J10</f>
        <v>GS 10</v>
      </c>
      <c r="C13" s="54" t="str">
        <f ca="1">Geschichtswissen!G10</f>
        <v>Welches Land war das erste mit Frauenwahlrecht?</v>
      </c>
      <c r="D13" s="55" t="str">
        <f ca="1">Geschichtswissen!H10</f>
        <v>Neuseeland (1893)</v>
      </c>
    </row>
    <row r="14" spans="2:5" ht="18.75" customHeight="1" x14ac:dyDescent="0.2">
      <c r="B14" s="67" t="str">
        <f>Geschichtswissen!J11</f>
        <v>GS 11</v>
      </c>
      <c r="C14" s="54" t="str">
        <f ca="1">Geschichtswissen!G11</f>
        <v>Wo gabs die erste Verkehrsampel?</v>
      </c>
      <c r="D14" s="55" t="str">
        <f ca="1">Geschichtswissen!H11</f>
        <v>London (1868)</v>
      </c>
    </row>
    <row r="15" spans="2:5" ht="18.75" customHeight="1" x14ac:dyDescent="0.2">
      <c r="B15" s="67" t="str">
        <f>Geschichtswissen!J12</f>
        <v>GS 12</v>
      </c>
      <c r="C15" s="54" t="str">
        <f ca="1">Geschichtswissen!G12</f>
        <v>Wer hat die Batterie erfunden?</v>
      </c>
      <c r="D15" s="55" t="str">
        <f ca="1">Geschichtswissen!H12</f>
        <v>Alexander Volta (1799)</v>
      </c>
    </row>
    <row r="16" spans="2:5" ht="12" customHeight="1" x14ac:dyDescent="0.2">
      <c r="B16" s="105"/>
      <c r="C16" s="104"/>
      <c r="D16" s="106"/>
    </row>
    <row r="17" spans="2:4" ht="18.75" customHeight="1" x14ac:dyDescent="0.2">
      <c r="B17" s="67" t="str">
        <f>Geschichtswissen!J13</f>
        <v>GS 13</v>
      </c>
      <c r="C17" s="54" t="str">
        <f ca="1">Geschichtswissen!G13</f>
        <v>Wer hat das heliozentrische Weltbild definiert?</v>
      </c>
      <c r="D17" s="55" t="str">
        <f ca="1">Geschichtswissen!H13</f>
        <v>Nikolaus Kopernikus (1514)</v>
      </c>
    </row>
    <row r="18" spans="2:4" ht="18.75" customHeight="1" x14ac:dyDescent="0.2">
      <c r="B18" s="67" t="str">
        <f>Geschichtswissen!J14</f>
        <v>GS 14</v>
      </c>
      <c r="C18" s="54" t="str">
        <f ca="1">Geschichtswissen!G14</f>
        <v>Nach wem wurde "Amerika" benannt?</v>
      </c>
      <c r="D18" s="55" t="str">
        <f ca="1">Geschichtswissen!H14</f>
        <v>Amerigo Vespucci</v>
      </c>
    </row>
    <row r="19" spans="2:4" ht="18.75" customHeight="1" x14ac:dyDescent="0.2">
      <c r="B19" s="67" t="str">
        <f>Geschichtswissen!J15</f>
        <v>GS 15</v>
      </c>
      <c r="C19" s="54" t="str">
        <f ca="1">Geschichtswissen!G15</f>
        <v>Wer flog als erster alleine über den Atlantik?</v>
      </c>
      <c r="D19" s="55" t="str">
        <f ca="1">Geschichtswissen!H15</f>
        <v>Charles Lindbergh (1927)</v>
      </c>
    </row>
    <row r="20" spans="2:4" ht="18.75" customHeight="1" x14ac:dyDescent="0.2">
      <c r="B20" s="67" t="str">
        <f>Geschichtswissen!J16</f>
        <v>GS 16</v>
      </c>
      <c r="C20" s="54" t="str">
        <f ca="1">Geschichtswissen!G16</f>
        <v>Wer hat die Antarktis entdeckt?</v>
      </c>
      <c r="D20" s="55" t="str">
        <f ca="1">Geschichtswissen!H16</f>
        <v>James Cook (1773)</v>
      </c>
    </row>
    <row r="21" spans="2:4" ht="18.75" customHeight="1" x14ac:dyDescent="0.2">
      <c r="B21" s="67" t="str">
        <f>Geschichtswissen!J17</f>
        <v>GS 17</v>
      </c>
      <c r="C21" s="54" t="str">
        <f ca="1">Geschichtswissen!G17</f>
        <v>Wer umrundete als Erster die Welt nonstop in einem Ballon?</v>
      </c>
      <c r="D21" s="55" t="str">
        <f ca="1">Geschichtswissen!H17</f>
        <v>Bertrand Piccard (1999)</v>
      </c>
    </row>
    <row r="22" spans="2:4" ht="18.75" customHeight="1" x14ac:dyDescent="0.2">
      <c r="B22" s="67" t="str">
        <f>Geschichtswissen!J18</f>
        <v>GS 18</v>
      </c>
      <c r="C22" s="54" t="str">
        <f ca="1">Geschichtswissen!G18</f>
        <v>Wann wurde die moderne Schweiz gegründet?</v>
      </c>
      <c r="D22" s="55">
        <f ca="1">Geschichtswissen!H18</f>
        <v>1848</v>
      </c>
    </row>
    <row r="23" spans="2:4" ht="18.75" customHeight="1" x14ac:dyDescent="0.2">
      <c r="B23" s="67" t="str">
        <f>Geschichtswissen!J19</f>
        <v>GS 19</v>
      </c>
      <c r="C23" s="54" t="str">
        <f ca="1">Geschichtswissen!G19</f>
        <v>Wer erfand das erste deutsche Auto?</v>
      </c>
      <c r="D23" s="55" t="str">
        <f ca="1">Geschichtswissen!H19</f>
        <v>Carl Daimler/Gottlieb Benz (1886)</v>
      </c>
    </row>
    <row r="24" spans="2:4" ht="18.75" customHeight="1" x14ac:dyDescent="0.2">
      <c r="B24" s="67" t="str">
        <f>Geschichtswissen!J20</f>
        <v>GS 20</v>
      </c>
      <c r="C24" s="54" t="str">
        <f ca="1">Geschichtswissen!G20</f>
        <v>Wann war die Gründung der alten Eidgenossenschaft?</v>
      </c>
      <c r="D24" s="55">
        <f ca="1">Geschichtswissen!H20</f>
        <v>1291</v>
      </c>
    </row>
    <row r="25" spans="2:4" ht="18.75" customHeight="1" x14ac:dyDescent="0.2">
      <c r="B25" s="67" t="str">
        <f>Geschichtswissen!J21</f>
        <v>GS 21</v>
      </c>
      <c r="C25" s="54" t="str">
        <f ca="1">Geschichtswissen!G21</f>
        <v>Wer hat das Rote Kreuz gegründet?</v>
      </c>
      <c r="D25" s="55" t="str">
        <f ca="1">Geschichtswissen!H21</f>
        <v>Henri Dunant (1863)</v>
      </c>
    </row>
    <row r="26" spans="2:4" ht="18.75" customHeight="1" x14ac:dyDescent="0.2">
      <c r="B26" s="67" t="str">
        <f>Geschichtswissen!J22</f>
        <v>GS 22</v>
      </c>
      <c r="C26" s="54" t="str">
        <f ca="1">Geschichtswissen!G22</f>
        <v>Wer hat die Atomkraft/Kernreaktor erfunden?</v>
      </c>
      <c r="D26" s="55" t="str">
        <f ca="1">Geschichtswissen!H22</f>
        <v>Enrico Fermi (1942)</v>
      </c>
    </row>
    <row r="27" spans="2:4" ht="18.75" customHeight="1" x14ac:dyDescent="0.2">
      <c r="B27" s="67" t="str">
        <f>Geschichtswissen!J23</f>
        <v>GS 23</v>
      </c>
      <c r="C27" s="54" t="str">
        <f ca="1">Geschichtswissen!G23</f>
        <v>Wann wurde der Gotthard Eisenbahntunnel eröffnet</v>
      </c>
      <c r="D27" s="55" t="str">
        <f ca="1">Geschichtswissen!H23</f>
        <v>1881 (Louis Favre)</v>
      </c>
    </row>
    <row r="28" spans="2:4" ht="18.75" customHeight="1" x14ac:dyDescent="0.2">
      <c r="B28" s="67" t="str">
        <f>Geschichtswissen!J24</f>
        <v>GS 24</v>
      </c>
      <c r="C28" s="54" t="str">
        <f ca="1">Geschichtswissen!G24</f>
        <v>Wer hat den Fussballschuh mit Stollen erfunden?</v>
      </c>
      <c r="D28" s="55" t="str">
        <f ca="1">Geschichtswissen!H24</f>
        <v>Adolf Dassler (1953)</v>
      </c>
    </row>
    <row r="29" spans="2:4" ht="12" customHeight="1" x14ac:dyDescent="0.2">
      <c r="B29" s="105"/>
      <c r="C29" s="104"/>
      <c r="D29" s="106"/>
    </row>
    <row r="30" spans="2:4" ht="18.75" customHeight="1" x14ac:dyDescent="0.2">
      <c r="B30" s="67" t="str">
        <f>Geschichtswissen!J25</f>
        <v>GS 25</v>
      </c>
      <c r="C30" s="54" t="str">
        <f ca="1">Geschichtswissen!G25</f>
        <v>Wann war die französische Revolution</v>
      </c>
      <c r="D30" s="55">
        <f ca="1">Geschichtswissen!H25</f>
        <v>1789</v>
      </c>
    </row>
    <row r="31" spans="2:4" ht="18.75" customHeight="1" x14ac:dyDescent="0.2">
      <c r="B31" s="67" t="str">
        <f>Geschichtswissen!J26</f>
        <v>GS 26</v>
      </c>
      <c r="C31" s="54" t="str">
        <f ca="1">Geschichtswissen!G26</f>
        <v>Wann wurde der Buchdruck erfunden?</v>
      </c>
      <c r="D31" s="55">
        <f ca="1">Geschichtswissen!H26</f>
        <v>1450</v>
      </c>
    </row>
    <row r="32" spans="2:4" ht="18.75" customHeight="1" x14ac:dyDescent="0.2">
      <c r="B32" s="67" t="str">
        <f>Geschichtswissen!J27</f>
        <v>GS 27</v>
      </c>
      <c r="C32" s="54" t="str">
        <f ca="1">Geschichtswissen!G27</f>
        <v>Wer hat das Dynamit erfunden?</v>
      </c>
      <c r="D32" s="55" t="str">
        <f ca="1">Geschichtswissen!H27</f>
        <v>Alfred Nobel (1867)</v>
      </c>
    </row>
    <row r="33" spans="2:5" ht="18.75" customHeight="1" x14ac:dyDescent="0.2">
      <c r="B33" s="67" t="str">
        <f>Geschichtswissen!J28</f>
        <v>GS 28</v>
      </c>
      <c r="C33" s="54" t="str">
        <f ca="1">Geschichtswissen!G28</f>
        <v>Wer war als erster am Südpol?</v>
      </c>
      <c r="D33" s="55" t="str">
        <f ca="1">Geschichtswissen!H28</f>
        <v>Roald Amundsen (1911)</v>
      </c>
    </row>
    <row r="34" spans="2:5" ht="18.75" customHeight="1" x14ac:dyDescent="0.2">
      <c r="B34" s="67" t="str">
        <f>Geschichtswissen!J29</f>
        <v>GS 29</v>
      </c>
      <c r="C34" s="54" t="str">
        <f ca="1">Geschichtswissen!G29</f>
        <v>Wie viele Sitze hat der Nationalrat?</v>
      </c>
      <c r="D34" s="55" t="str">
        <f ca="1">Geschichtswissen!H29</f>
        <v>200 Sitze</v>
      </c>
    </row>
    <row r="35" spans="2:5" ht="18.75" customHeight="1" x14ac:dyDescent="0.2">
      <c r="B35" s="67" t="str">
        <f>Geschichtswissen!J30</f>
        <v>GS 30</v>
      </c>
      <c r="C35" s="54" t="str">
        <f ca="1">Geschichtswissen!G30</f>
        <v>Wann gabs das erste Kreuzworträtsel?</v>
      </c>
      <c r="D35" s="55" t="str">
        <f ca="1">Geschichtswissen!H30</f>
        <v>1913 (New York)</v>
      </c>
    </row>
    <row r="36" spans="2:5" ht="18.75" customHeight="1" x14ac:dyDescent="0.2">
      <c r="B36" s="67" t="str">
        <f>Geschichtswissen!J31</f>
        <v>GS 31</v>
      </c>
      <c r="C36" s="54" t="str">
        <f ca="1">Geschichtswissen!G31</f>
        <v>Wann war der 2. Weltkrieg?</v>
      </c>
      <c r="D36" s="55" t="str">
        <f ca="1">Geschichtswissen!H31</f>
        <v>1939-1945</v>
      </c>
    </row>
    <row r="37" spans="2:5" ht="18.75" customHeight="1" x14ac:dyDescent="0.2">
      <c r="B37" s="67" t="str">
        <f>Geschichtswissen!J32</f>
        <v>GS 32</v>
      </c>
      <c r="C37" s="54" t="str">
        <f ca="1">Geschichtswissen!G32</f>
        <v>Wer hat den Dieselmotor erfunden?</v>
      </c>
      <c r="D37" s="55" t="str">
        <f ca="1">Geschichtswissen!H32</f>
        <v>Rudolf Diesel (1892)</v>
      </c>
    </row>
    <row r="38" spans="2:5" ht="18.75" customHeight="1" x14ac:dyDescent="0.2">
      <c r="B38" s="67" t="str">
        <f>Geschichtswissen!J33</f>
        <v>GS 33</v>
      </c>
      <c r="C38" s="54" t="str">
        <f ca="1">Geschichtswissen!G33</f>
        <v>Wer hat den Motorflug erfunden?</v>
      </c>
      <c r="D38" s="55" t="str">
        <f ca="1">Geschichtswissen!H33</f>
        <v>Gebrüder Wright (1903)</v>
      </c>
    </row>
    <row r="39" spans="2:5" ht="18.75" customHeight="1" x14ac:dyDescent="0.2">
      <c r="B39" s="67" t="str">
        <f>Geschichtswissen!J34</f>
        <v>GS 34</v>
      </c>
      <c r="C39" s="54" t="str">
        <f ca="1">Geschichtswissen!G34</f>
        <v>Wer entdeckte die Victoriafälle in Afrika?</v>
      </c>
      <c r="D39" s="55" t="str">
        <f ca="1">Geschichtswissen!H34</f>
        <v>David Livingstone (1855)</v>
      </c>
    </row>
    <row r="40" spans="2:5" ht="18.75" customHeight="1" x14ac:dyDescent="0.2">
      <c r="B40" s="67" t="str">
        <f>Geschichtswissen!J35</f>
        <v>GS 35</v>
      </c>
      <c r="C40" s="54" t="str">
        <f ca="1">Geschichtswissen!G35</f>
        <v>Welche Firma hat das erste Handy hergestellt?</v>
      </c>
      <c r="D40" s="55" t="str">
        <f ca="1">Geschichtswissen!H35</f>
        <v>Motorola (1992)</v>
      </c>
    </row>
    <row r="41" spans="2:5" ht="18.75" customHeight="1" x14ac:dyDescent="0.2">
      <c r="B41" s="67" t="str">
        <f>Geschichtswissen!J36</f>
        <v>GS 36</v>
      </c>
      <c r="C41" s="54" t="str">
        <f ca="1">Geschichtswissen!G36</f>
        <v>In welcher Stadt wurde John F. Kennedy 1963 ermordet?</v>
      </c>
      <c r="D41" s="55" t="str">
        <f ca="1">Geschichtswissen!H36</f>
        <v>Dallas</v>
      </c>
    </row>
    <row r="42" spans="2:5" ht="12" customHeight="1" x14ac:dyDescent="0.2">
      <c r="B42" s="125"/>
      <c r="C42" s="126"/>
      <c r="D42" s="127"/>
      <c r="E42" s="52"/>
    </row>
    <row r="43" spans="2:5" ht="18.75" customHeight="1" x14ac:dyDescent="0.2">
      <c r="B43" s="44"/>
      <c r="C43" s="45" t="str">
        <f>C2</f>
        <v>Geschichtswissen!</v>
      </c>
      <c r="D43" s="46"/>
      <c r="E43" s="52"/>
    </row>
    <row r="44" spans="2:5" ht="12" customHeight="1" x14ac:dyDescent="0.2">
      <c r="B44" s="105"/>
      <c r="C44" s="124"/>
      <c r="D44" s="106"/>
      <c r="E44" s="52"/>
    </row>
    <row r="45" spans="2:5" ht="18.75" customHeight="1" x14ac:dyDescent="0.2">
      <c r="B45" s="67" t="str">
        <f>Geschichtswissen!J37</f>
        <v>GS 37</v>
      </c>
      <c r="C45" s="54" t="str">
        <f ca="1">Geschichtswissen!G37</f>
        <v>Wann wurde der Eiffelturm gebaut?</v>
      </c>
      <c r="D45" s="55">
        <f ca="1">Geschichtswissen!H37</f>
        <v>1889</v>
      </c>
    </row>
    <row r="46" spans="2:5" ht="18.75" customHeight="1" x14ac:dyDescent="0.2">
      <c r="B46" s="67" t="str">
        <f>Geschichtswissen!J38</f>
        <v>GS 38</v>
      </c>
      <c r="C46" s="54" t="str">
        <f ca="1">Geschichtswissen!G38</f>
        <v>Welches war die erste Schweizer Eisenbahn?</v>
      </c>
      <c r="D46" s="55" t="str">
        <f ca="1">Geschichtswissen!H38</f>
        <v>Spanisch Brötli Bahn (1847)</v>
      </c>
    </row>
    <row r="47" spans="2:5" ht="18.75" customHeight="1" x14ac:dyDescent="0.2">
      <c r="B47" s="67" t="str">
        <f>Geschichtswissen!J39</f>
        <v>GS 39</v>
      </c>
      <c r="C47" s="54" t="str">
        <f ca="1">Geschichtswissen!G39</f>
        <v>Wie viele Sitze hat der Ständerat?</v>
      </c>
      <c r="D47" s="55" t="str">
        <f ca="1">Geschichtswissen!H39</f>
        <v>46 Sitze</v>
      </c>
    </row>
    <row r="48" spans="2:5" ht="18.75" customHeight="1" x14ac:dyDescent="0.2">
      <c r="B48" s="67" t="str">
        <f>Geschichtswissen!J40</f>
        <v>GS 40</v>
      </c>
      <c r="C48" s="54" t="str">
        <f ca="1">Geschichtswissen!G40</f>
        <v>Wer hat den Kompass erfunden?</v>
      </c>
      <c r="D48" s="55" t="str">
        <f ca="1">Geschichtswissen!H40</f>
        <v>Chinesen (1200 v. Chr.)</v>
      </c>
    </row>
    <row r="49" spans="2:4" ht="18.75" customHeight="1" x14ac:dyDescent="0.2">
      <c r="B49" s="67" t="str">
        <f>Geschichtswissen!J41</f>
        <v>GS 41</v>
      </c>
      <c r="C49" s="54" t="str">
        <f ca="1">Geschichtswissen!G41</f>
        <v>Wo wurde das erste Disneyland eröffnet?</v>
      </c>
      <c r="D49" s="55" t="str">
        <f ca="1">Geschichtswissen!H41</f>
        <v>Anaheim (1955)</v>
      </c>
    </row>
    <row r="50" spans="2:4" ht="18.75" customHeight="1" x14ac:dyDescent="0.2">
      <c r="B50" s="67" t="str">
        <f>Geschichtswissen!J42</f>
        <v>GS 42</v>
      </c>
      <c r="C50" s="54" t="str">
        <f ca="1">Geschichtswissen!G42</f>
        <v>Wer hat die Blue Jeans erfunden?</v>
      </c>
      <c r="D50" s="55" t="str">
        <f ca="1">Geschichtswissen!H42</f>
        <v>Levi Strauss (1872)</v>
      </c>
    </row>
    <row r="51" spans="2:4" ht="18.75" customHeight="1" x14ac:dyDescent="0.2">
      <c r="B51" s="67" t="str">
        <f>Geschichtswissen!J43</f>
        <v>GS 43</v>
      </c>
      <c r="C51" s="54" t="str">
        <f ca="1">Geschichtswissen!G43</f>
        <v>Wer war als erster Mensch auf dem Mond?</v>
      </c>
      <c r="D51" s="55" t="str">
        <f ca="1">Geschichtswissen!H43</f>
        <v>Neil Armstrong (1969)</v>
      </c>
    </row>
    <row r="52" spans="2:4" ht="18.75" customHeight="1" x14ac:dyDescent="0.2">
      <c r="B52" s="67" t="str">
        <f>Geschichtswissen!J44</f>
        <v>GS 44</v>
      </c>
      <c r="C52" s="54" t="str">
        <f ca="1">Geschichtswissen!G44</f>
        <v>Wer hat das geozentrische Weltbild definiert?</v>
      </c>
      <c r="D52" s="55" t="str">
        <f ca="1">Geschichtswissen!H44</f>
        <v>Ptolemäus (ca. 150)</v>
      </c>
    </row>
    <row r="53" spans="2:4" ht="18.75" customHeight="1" x14ac:dyDescent="0.2">
      <c r="B53" s="67" t="str">
        <f>Geschichtswissen!J45</f>
        <v>GS 45</v>
      </c>
      <c r="C53" s="54" t="str">
        <f ca="1">Geschichtswissen!G45</f>
        <v>Wer eroberte das Aztekenreich?</v>
      </c>
      <c r="D53" s="55" t="str">
        <f ca="1">Geschichtswissen!H45</f>
        <v>Hernan Cortes (1520)</v>
      </c>
    </row>
    <row r="54" spans="2:4" ht="18.75" customHeight="1" x14ac:dyDescent="0.2">
      <c r="B54" s="67" t="str">
        <f>Geschichtswissen!J46</f>
        <v>GS 46</v>
      </c>
      <c r="C54" s="54" t="str">
        <f ca="1">Geschichtswissen!G46</f>
        <v>Wer hat den Blitzableiter erfunden?</v>
      </c>
      <c r="D54" s="55" t="str">
        <f ca="1">Geschichtswissen!H46</f>
        <v>Benjamin Franklin (1752)</v>
      </c>
    </row>
    <row r="55" spans="2:4" ht="18.75" customHeight="1" x14ac:dyDescent="0.2">
      <c r="B55" s="67" t="str">
        <f>Geschichtswissen!J47</f>
        <v>GS 47</v>
      </c>
      <c r="C55" s="54" t="str">
        <f ca="1">Geschichtswissen!G47</f>
        <v>Welcher Entdecker hat Indien mit dem Schiff entdeckt?</v>
      </c>
      <c r="D55" s="55" t="str">
        <f ca="1">Geschichtswissen!H47</f>
        <v>Vasco Da Gama (1498)</v>
      </c>
    </row>
    <row r="56" spans="2:4" ht="18.75" customHeight="1" x14ac:dyDescent="0.2">
      <c r="B56" s="67" t="str">
        <f>Geschichtswissen!J48</f>
        <v>GS 48</v>
      </c>
      <c r="C56" s="54" t="str">
        <f ca="1">Geschichtswissen!G48</f>
        <v>Wer hat den Heissluftballon erfunden?</v>
      </c>
      <c r="D56" s="55" t="str">
        <f ca="1">Geschichtswissen!H48</f>
        <v>Gebrüder Montgolfier (1783)</v>
      </c>
    </row>
    <row r="57" spans="2:4" ht="12" customHeight="1" x14ac:dyDescent="0.2">
      <c r="B57" s="105"/>
      <c r="C57" s="104"/>
      <c r="D57" s="106"/>
    </row>
    <row r="58" spans="2:4" ht="18.75" customHeight="1" x14ac:dyDescent="0.2">
      <c r="B58" s="67" t="str">
        <f>Geschichtswissen!J49</f>
        <v>GS 49</v>
      </c>
      <c r="C58" s="54" t="str">
        <f ca="1">Geschichtswissen!G49</f>
        <v>Wer hat als erster den Mount Everest bestiegen?</v>
      </c>
      <c r="D58" s="55" t="str">
        <f ca="1">Geschichtswissen!H49</f>
        <v>Sir Edmond Hilary (1953)</v>
      </c>
    </row>
    <row r="59" spans="2:4" ht="18.75" customHeight="1" x14ac:dyDescent="0.2">
      <c r="B59" s="67" t="str">
        <f>Geschichtswissen!J50</f>
        <v>GS 50</v>
      </c>
      <c r="C59" s="54" t="str">
        <f ca="1">Geschichtswissen!G50</f>
        <v>Wer hat die Zündhölzer erfunden?</v>
      </c>
      <c r="D59" s="55" t="str">
        <f ca="1">Geschichtswissen!H50</f>
        <v>Robert Boyler (1681)</v>
      </c>
    </row>
    <row r="60" spans="2:4" ht="18.75" customHeight="1" x14ac:dyDescent="0.2">
      <c r="B60" s="67" t="str">
        <f>Geschichtswissen!J51</f>
        <v>GS 51</v>
      </c>
      <c r="C60" s="54" t="str">
        <f ca="1">Geschichtswissen!G51</f>
        <v>Wer hat den Pazifik in einem Holzboot überquert?</v>
      </c>
      <c r="D60" s="55" t="str">
        <f ca="1">Geschichtswissen!H51</f>
        <v>Thor Heyerdaal</v>
      </c>
    </row>
    <row r="61" spans="2:4" ht="18.75" customHeight="1" x14ac:dyDescent="0.2">
      <c r="B61" s="67" t="str">
        <f>Geschichtswissen!J52</f>
        <v>GS 52</v>
      </c>
      <c r="C61" s="54" t="str">
        <f ca="1">Geschichtswissen!G52</f>
        <v>Wer hat das Glas erfunden?</v>
      </c>
      <c r="D61" s="55" t="str">
        <f ca="1">Geschichtswissen!H52</f>
        <v>Ägypter (1800 v. Chr.)</v>
      </c>
    </row>
    <row r="62" spans="2:4" ht="18.75" customHeight="1" x14ac:dyDescent="0.2">
      <c r="B62" s="67" t="str">
        <f>Geschichtswissen!J53</f>
        <v>GS 53</v>
      </c>
      <c r="C62" s="54" t="str">
        <f ca="1">Geschichtswissen!G53</f>
        <v>Wer hat die Erdanziehung definiert?</v>
      </c>
      <c r="D62" s="55" t="str">
        <f ca="1">Geschichtswissen!H53</f>
        <v>Isaac Newton (1687)</v>
      </c>
    </row>
    <row r="63" spans="2:4" ht="18.75" customHeight="1" x14ac:dyDescent="0.2">
      <c r="B63" s="67" t="str">
        <f>Geschichtswissen!J54</f>
        <v>GS 54</v>
      </c>
      <c r="C63" s="54" t="str">
        <f ca="1">Geschichtswissen!G54</f>
        <v>Wer hat das Bier erfunden?</v>
      </c>
      <c r="D63" s="55" t="str">
        <f ca="1">Geschichtswissen!H54</f>
        <v>Sumerer (4000 v. Chr.)</v>
      </c>
    </row>
    <row r="64" spans="2:4" ht="18.75" customHeight="1" x14ac:dyDescent="0.2">
      <c r="B64" s="67" t="str">
        <f>Geschichtswissen!J55</f>
        <v>GS 55</v>
      </c>
      <c r="C64" s="54" t="str">
        <f ca="1">Geschichtswissen!G55</f>
        <v>Was hat Charles Darwin geleistet?</v>
      </c>
      <c r="D64" s="55" t="str">
        <f ca="1">Geschichtswissen!H55</f>
        <v>Die Evolutionstheorie (1858)</v>
      </c>
    </row>
    <row r="65" spans="2:4" ht="18.75" customHeight="1" x14ac:dyDescent="0.2">
      <c r="B65" s="67" t="str">
        <f>Geschichtswissen!J56</f>
        <v>GS 56</v>
      </c>
      <c r="C65" s="54" t="str">
        <f ca="1">Geschichtswissen!G56</f>
        <v>Wann hat Kolumbus Amerika entdeckt?</v>
      </c>
      <c r="D65" s="55">
        <f ca="1">Geschichtswissen!H56</f>
        <v>1492</v>
      </c>
    </row>
    <row r="66" spans="2:4" ht="18.75" customHeight="1" x14ac:dyDescent="0.2">
      <c r="B66" s="67" t="str">
        <f>Geschichtswissen!J57</f>
        <v>GS 57</v>
      </c>
      <c r="C66" s="54" t="str">
        <f ca="1">Geschichtswissen!G57</f>
        <v>Wer hat das Fliessband erfunden?</v>
      </c>
      <c r="D66" s="55" t="str">
        <f ca="1">Geschichtswissen!H57</f>
        <v>Henry Ford (1913)</v>
      </c>
    </row>
    <row r="67" spans="2:4" ht="18.75" customHeight="1" x14ac:dyDescent="0.2">
      <c r="B67" s="67" t="str">
        <f>Geschichtswissen!J58</f>
        <v>GS 58</v>
      </c>
      <c r="C67" s="54" t="str">
        <f ca="1">Geschichtswissen!G58</f>
        <v>Wann herrschte das Römische Reich?</v>
      </c>
      <c r="D67" s="55" t="str">
        <f ca="1">Geschichtswissen!H58</f>
        <v>500 v.Chr. bis 500</v>
      </c>
    </row>
    <row r="68" spans="2:4" ht="18.75" customHeight="1" x14ac:dyDescent="0.2">
      <c r="B68" s="67" t="str">
        <f>Geschichtswissen!J59</f>
        <v>GS 59</v>
      </c>
      <c r="C68" s="54" t="str">
        <f ca="1">Geschichtswissen!G59</f>
        <v>Wer hat die Glühbirne erfunden?</v>
      </c>
      <c r="D68" s="55" t="str">
        <f ca="1">Geschichtswissen!H59</f>
        <v>Thomas Alva Edison (1879)</v>
      </c>
    </row>
    <row r="69" spans="2:4" ht="18.75" customHeight="1" x14ac:dyDescent="0.2">
      <c r="B69" s="67" t="str">
        <f>Geschichtswissen!J60</f>
        <v>GS 60</v>
      </c>
      <c r="C69" s="54" t="str">
        <f ca="1">Geschichtswissen!G60</f>
        <v>Wer war der erste Mensch im Weltraum?</v>
      </c>
      <c r="D69" s="55" t="str">
        <f ca="1">Geschichtswissen!H60</f>
        <v>Juri Gagarin (1961)</v>
      </c>
    </row>
    <row r="70" spans="2:4" ht="12" customHeight="1" x14ac:dyDescent="0.2">
      <c r="B70" s="105"/>
      <c r="C70" s="104"/>
      <c r="D70" s="106"/>
    </row>
    <row r="71" spans="2:4" ht="18.75" customHeight="1" x14ac:dyDescent="0.2">
      <c r="B71" s="67" t="str">
        <f>Geschichtswissen!J61</f>
        <v>GS 61</v>
      </c>
      <c r="C71" s="54" t="str">
        <f ca="1">Geschichtswissen!G61</f>
        <v>Wer hat das Segelflugzeug erfunden?</v>
      </c>
      <c r="D71" s="55" t="str">
        <f ca="1">Geschichtswissen!H61</f>
        <v>Otto Lilienthal (1891)</v>
      </c>
    </row>
    <row r="72" spans="2:4" ht="18.75" customHeight="1" x14ac:dyDescent="0.2">
      <c r="B72" s="67" t="str">
        <f>Geschichtswissen!J62</f>
        <v>GS 62</v>
      </c>
      <c r="C72" s="54" t="str">
        <f ca="1">Geschichtswissen!G62</f>
        <v>Wann gabs die erste Kreditkarte?</v>
      </c>
      <c r="D72" s="55" t="str">
        <f ca="1">Geschichtswissen!H62</f>
        <v>1950 (Diner's Club)</v>
      </c>
    </row>
    <row r="73" spans="2:4" ht="18.75" customHeight="1" x14ac:dyDescent="0.2">
      <c r="B73" s="67" t="str">
        <f>Geschichtswissen!J63</f>
        <v>GS 63</v>
      </c>
      <c r="C73" s="54" t="str">
        <f ca="1">Geschichtswissen!G63</f>
        <v>Wann wurde die erste Atombombe gezündet?</v>
      </c>
      <c r="D73" s="55" t="str">
        <f ca="1">Geschichtswissen!H63</f>
        <v>1945 (Hiroshima)</v>
      </c>
    </row>
    <row r="74" spans="2:4" ht="18.75" customHeight="1" x14ac:dyDescent="0.2">
      <c r="B74" s="67" t="str">
        <f>Geschichtswissen!J64</f>
        <v>GS 64</v>
      </c>
      <c r="C74" s="54" t="str">
        <f ca="1">Geschichtswissen!G64</f>
        <v>Wer hat als erster fast die Welt umrundet?</v>
      </c>
      <c r="D74" s="55" t="str">
        <f ca="1">Geschichtswissen!H64</f>
        <v>Ferdinand Magellan</v>
      </c>
    </row>
    <row r="75" spans="2:4" ht="18.75" customHeight="1" x14ac:dyDescent="0.2">
      <c r="B75" s="67" t="str">
        <f>Geschichtswissen!J65</f>
        <v>GS 65</v>
      </c>
      <c r="C75" s="54" t="str">
        <f ca="1">Geschichtswissen!G65</f>
        <v>Wer hat das Thermometer erfunden?</v>
      </c>
      <c r="D75" s="55" t="str">
        <f ca="1">Geschichtswissen!H65</f>
        <v>Galileo Galilei (1597)</v>
      </c>
    </row>
    <row r="76" spans="2:4" ht="18.75" customHeight="1" x14ac:dyDescent="0.2">
      <c r="B76" s="67" t="str">
        <f>Geschichtswissen!J66</f>
        <v>GS 66</v>
      </c>
      <c r="C76" s="54" t="str">
        <f ca="1">Geschichtswissen!G66</f>
        <v>Wer hat als erster den Ärmelkanal überflogen?</v>
      </c>
      <c r="D76" s="55" t="str">
        <f ca="1">Geschichtswissen!H66</f>
        <v>Louis Blériot (1909)</v>
      </c>
    </row>
    <row r="77" spans="2:4" ht="18.75" customHeight="1" x14ac:dyDescent="0.2">
      <c r="B77" s="67" t="str">
        <f>Geschichtswissen!J67</f>
        <v>GS 67</v>
      </c>
      <c r="C77" s="54" t="str">
        <f ca="1">Geschichtswissen!G67</f>
        <v>Wer hat den Film/Kino erfunden?</v>
      </c>
      <c r="D77" s="55" t="str">
        <f ca="1">Geschichtswissen!H67</f>
        <v>Gebrüder Lumière (1895)</v>
      </c>
    </row>
    <row r="78" spans="2:4" ht="18.75" customHeight="1" x14ac:dyDescent="0.2">
      <c r="B78" s="67" t="str">
        <f>Geschichtswissen!J68</f>
        <v>GS 68</v>
      </c>
      <c r="C78" s="54" t="str">
        <f ca="1">Geschichtswissen!G68</f>
        <v>Wann wurde die Unabhängigkeitserklärung der USA geschrieben?</v>
      </c>
      <c r="D78" s="55">
        <f ca="1">Geschichtswissen!H68</f>
        <v>1776</v>
      </c>
    </row>
    <row r="79" spans="2:4" ht="18.75" customHeight="1" x14ac:dyDescent="0.2">
      <c r="B79" s="67" t="str">
        <f>Geschichtswissen!J69</f>
        <v>GS 69</v>
      </c>
      <c r="C79" s="54" t="str">
        <f ca="1">Geschichtswissen!G69</f>
        <v>Wer hat den Buchdruck erfunden?</v>
      </c>
      <c r="D79" s="55" t="str">
        <f ca="1">Geschichtswissen!H69</f>
        <v>Johannes Gutenberg (1450)</v>
      </c>
    </row>
    <row r="80" spans="2:4" ht="18.75" customHeight="1" x14ac:dyDescent="0.2">
      <c r="B80" s="67" t="str">
        <f>Geschichtswissen!J70</f>
        <v>GS 70</v>
      </c>
      <c r="C80" s="54" t="str">
        <f ca="1">Geschichtswissen!G70</f>
        <v>Wer hat das Rad erfunden?</v>
      </c>
      <c r="D80" s="55" t="str">
        <f ca="1">Geschichtswissen!H70</f>
        <v>Mesopotamier (3000 v. Chr.)</v>
      </c>
    </row>
    <row r="81" spans="2:5" ht="18.75" customHeight="1" x14ac:dyDescent="0.2">
      <c r="B81" s="67" t="str">
        <f>Geschichtswissen!J71</f>
        <v>GS 71</v>
      </c>
      <c r="C81" s="54" t="str">
        <f ca="1">Geschichtswissen!G71</f>
        <v>Wer hat die Zündkerze erfunden?</v>
      </c>
      <c r="D81" s="55" t="str">
        <f ca="1">Geschichtswissen!H71</f>
        <v>Robert Bosch (1902)</v>
      </c>
    </row>
    <row r="82" spans="2:5" ht="18.75" customHeight="1" x14ac:dyDescent="0.2">
      <c r="B82" s="67" t="str">
        <f>Geschichtswissen!J72</f>
        <v>GS 72</v>
      </c>
      <c r="C82" s="54" t="str">
        <f ca="1">Geschichtswissen!G72</f>
        <v>Wie hiess die erste Briefmarke?</v>
      </c>
      <c r="D82" s="55" t="str">
        <f ca="1">Geschichtswissen!H72</f>
        <v>Penny Black (1840, England)</v>
      </c>
    </row>
    <row r="83" spans="2:5" ht="12" customHeight="1" x14ac:dyDescent="0.2">
      <c r="B83" s="125"/>
      <c r="C83" s="126"/>
      <c r="D83" s="127"/>
      <c r="E83" s="52"/>
    </row>
  </sheetData>
  <sheetProtection sheet="1" objects="1" scenarios="1" selectLockedCells="1" selectUnlockedCells="1"/>
  <phoneticPr fontId="1" type="noConversion"/>
  <pageMargins left="0.70000000000000007" right="0.70000000000000007" top="0.79000000000000015" bottom="0.79000000000000015" header="0.30000000000000004" footer="0.30000000000000004"/>
  <pageSetup paperSize="9" orientation="portrait" r:id="rId1"/>
  <headerFooter>
    <oddHeader>&amp;L&amp;"Arial,Fett"&amp;12WISSEN LERNEN&amp;10
Eine Datei von Franz Feldmann&amp;RIch lerne jeden Tag 12 Sachen!</oddHeader>
    <oddFooter>&amp;L&amp;"Arial,Fett Kursiv"&amp;K000000Franz Feldmann,&amp;"Arial,Kursiv"&amp;9 Sek 1 March, Lachen&amp;R&amp;"Arial,Kursiv"&amp;9&amp;K000000Seite &amp;P von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B1:E42"/>
  <sheetViews>
    <sheetView showGridLines="0" showRowColHeaders="0" showZeros="0" showOutlineSymbols="0" workbookViewId="0">
      <selection activeCell="H9" sqref="H9"/>
    </sheetView>
  </sheetViews>
  <sheetFormatPr baseColWidth="10" defaultColWidth="10.85546875" defaultRowHeight="18.75" customHeight="1" x14ac:dyDescent="0.2"/>
  <cols>
    <col min="1" max="1" width="10.85546875" style="48"/>
    <col min="2" max="2" width="5.28515625" style="61" customWidth="1"/>
    <col min="3" max="3" width="52.7109375" style="48" customWidth="1"/>
    <col min="4" max="4" width="31.140625" style="48" customWidth="1"/>
    <col min="5" max="16384" width="10.85546875" style="48"/>
  </cols>
  <sheetData>
    <row r="1" spans="2:5" ht="18.75" customHeight="1" x14ac:dyDescent="0.2">
      <c r="E1" s="52"/>
    </row>
    <row r="2" spans="2:5" ht="18.75" customHeight="1" x14ac:dyDescent="0.2">
      <c r="B2" s="44"/>
      <c r="C2" s="69" t="s">
        <v>628</v>
      </c>
      <c r="D2" s="123" t="s">
        <v>1487</v>
      </c>
      <c r="E2" s="52"/>
    </row>
    <row r="3" spans="2:5" ht="12" customHeight="1" x14ac:dyDescent="0.2">
      <c r="B3" s="49"/>
      <c r="C3" s="71"/>
      <c r="D3" s="72"/>
      <c r="E3" s="52"/>
    </row>
    <row r="4" spans="2:5" ht="18.75" customHeight="1" x14ac:dyDescent="0.2">
      <c r="B4" s="53" t="s">
        <v>86</v>
      </c>
      <c r="C4" s="52" t="str">
        <f ca="1">CONCATENATE("Welches ist die Hauptstadt von ",'Länder getrennt'!AC1,"?")</f>
        <v>Welches ist die Hauptstadt von Dschibuti?</v>
      </c>
      <c r="D4" s="73" t="str">
        <f ca="1">'Länder getrennt'!AD1</f>
        <v>Dschibuti-Stadt</v>
      </c>
    </row>
    <row r="5" spans="2:5" ht="18.75" customHeight="1" x14ac:dyDescent="0.2">
      <c r="B5" s="53" t="s">
        <v>87</v>
      </c>
      <c r="C5" s="52" t="str">
        <f ca="1">CONCATENATE("Welches ist die Hauptstadt von ",'Länder getrennt'!AC2,"?")</f>
        <v>Welches ist die Hauptstadt von Dem. Rep. Kongo?</v>
      </c>
      <c r="D5" s="73" t="str">
        <f ca="1">'Länder getrennt'!AD2</f>
        <v>Kinshasa</v>
      </c>
    </row>
    <row r="6" spans="2:5" ht="18.75" customHeight="1" x14ac:dyDescent="0.2">
      <c r="B6" s="53" t="s">
        <v>88</v>
      </c>
      <c r="C6" s="52" t="str">
        <f ca="1">CONCATENATE("Welches ist die Hauptstadt von ",'Länder getrennt'!AC3,"?")</f>
        <v>Welches ist die Hauptstadt von Ghana?</v>
      </c>
      <c r="D6" s="73" t="str">
        <f ca="1">'Länder getrennt'!AD3</f>
        <v>Accra</v>
      </c>
    </row>
    <row r="7" spans="2:5" ht="18.75" customHeight="1" x14ac:dyDescent="0.2">
      <c r="B7" s="53" t="s">
        <v>89</v>
      </c>
      <c r="C7" s="52" t="str">
        <f ca="1">CONCATENATE("Welches ist die Hauptstadt von ",'Länder getrennt'!AC4,"?")</f>
        <v>Welches ist die Hauptstadt von Gabun?</v>
      </c>
      <c r="D7" s="73" t="str">
        <f ca="1">'Länder getrennt'!AD4</f>
        <v>Libreville</v>
      </c>
    </row>
    <row r="8" spans="2:5" ht="18.75" customHeight="1" x14ac:dyDescent="0.2">
      <c r="B8" s="53" t="s">
        <v>90</v>
      </c>
      <c r="C8" s="52" t="str">
        <f ca="1">CONCATENATE("Welches ist die Hauptstadt von ",'Länder getrennt'!AC5,"?")</f>
        <v>Welches ist die Hauptstadt von Burundi?</v>
      </c>
      <c r="D8" s="73" t="str">
        <f ca="1">'Länder getrennt'!AD5</f>
        <v>Bujumbura</v>
      </c>
    </row>
    <row r="9" spans="2:5" ht="18.75" customHeight="1" x14ac:dyDescent="0.2">
      <c r="B9" s="53" t="s">
        <v>91</v>
      </c>
      <c r="C9" s="52" t="str">
        <f ca="1">CONCATENATE("Welches ist die Hauptstadt von ",'Länder getrennt'!AC6,"?")</f>
        <v>Welches ist die Hauptstadt von Guinea?</v>
      </c>
      <c r="D9" s="73" t="str">
        <f ca="1">'Länder getrennt'!AD6</f>
        <v>Conakry</v>
      </c>
    </row>
    <row r="10" spans="2:5" ht="18.75" customHeight="1" x14ac:dyDescent="0.2">
      <c r="B10" s="53" t="s">
        <v>92</v>
      </c>
      <c r="C10" s="52" t="str">
        <f ca="1">CONCATENATE("Welches ist die Hauptstadt von ",'Länder getrennt'!AC7,"?")</f>
        <v>Welches ist die Hauptstadt von Gambia?</v>
      </c>
      <c r="D10" s="73" t="str">
        <f ca="1">'Länder getrennt'!AD7</f>
        <v>Banjul</v>
      </c>
    </row>
    <row r="11" spans="2:5" ht="18.75" customHeight="1" x14ac:dyDescent="0.2">
      <c r="B11" s="53" t="s">
        <v>93</v>
      </c>
      <c r="C11" s="52" t="str">
        <f ca="1">CONCATENATE("Welches ist die Hauptstadt von ",'Länder getrennt'!AC8,"?")</f>
        <v>Welches ist die Hauptstadt von Elfenbeinküste?</v>
      </c>
      <c r="D11" s="73" t="str">
        <f ca="1">'Länder getrennt'!AD8</f>
        <v>Yamoussoukro</v>
      </c>
    </row>
    <row r="12" spans="2:5" ht="18.75" customHeight="1" x14ac:dyDescent="0.2">
      <c r="B12" s="53" t="s">
        <v>94</v>
      </c>
      <c r="C12" s="52" t="str">
        <f ca="1">CONCATENATE("Welches ist die Hauptstadt von ",'Länder getrennt'!AC9,"?")</f>
        <v>Welches ist die Hauptstadt von Ägypten?</v>
      </c>
      <c r="D12" s="73" t="str">
        <f ca="1">'Länder getrennt'!AD9</f>
        <v>Kairo</v>
      </c>
    </row>
    <row r="13" spans="2:5" ht="18.75" customHeight="1" x14ac:dyDescent="0.2">
      <c r="B13" s="53" t="s">
        <v>95</v>
      </c>
      <c r="C13" s="52" t="str">
        <f ca="1">CONCATENATE("Welches ist die Hauptstadt von ",'Länder getrennt'!AC10,"?")</f>
        <v>Welches ist die Hauptstadt von Tunesien?</v>
      </c>
      <c r="D13" s="73" t="str">
        <f ca="1">'Länder getrennt'!AD10</f>
        <v>Tunis</v>
      </c>
    </row>
    <row r="14" spans="2:5" ht="18.75" customHeight="1" x14ac:dyDescent="0.2">
      <c r="B14" s="53" t="s">
        <v>96</v>
      </c>
      <c r="C14" s="52" t="str">
        <f ca="1">CONCATENATE("Welches ist die Hauptstadt von ",'Länder getrennt'!AC11,"?")</f>
        <v>Welches ist die Hauptstadt von Somalia?</v>
      </c>
      <c r="D14" s="73" t="str">
        <f ca="1">'Länder getrennt'!AD11</f>
        <v>Mogadischu</v>
      </c>
    </row>
    <row r="15" spans="2:5" ht="18.75" customHeight="1" x14ac:dyDescent="0.2">
      <c r="B15" s="53" t="s">
        <v>97</v>
      </c>
      <c r="C15" s="52" t="str">
        <f ca="1">CONCATENATE("Welches ist die Hauptstadt von ",'Länder getrennt'!AC12,"?")</f>
        <v>Welches ist die Hauptstadt von Togo?</v>
      </c>
      <c r="D15" s="73" t="str">
        <f ca="1">'Länder getrennt'!AD12</f>
        <v>Lomé</v>
      </c>
    </row>
    <row r="16" spans="2:5" ht="12" customHeight="1" x14ac:dyDescent="0.2">
      <c r="B16" s="49"/>
      <c r="C16" s="74"/>
      <c r="D16" s="72"/>
    </row>
    <row r="17" spans="2:4" ht="18.75" customHeight="1" x14ac:dyDescent="0.2">
      <c r="B17" s="53" t="s">
        <v>86</v>
      </c>
      <c r="C17" s="52" t="str">
        <f ca="1">CONCATENATE("Welches ist die Hauptstadt von ",'Länder getrennt'!AC13,"?")</f>
        <v>Welches ist die Hauptstadt von Mauretanien?</v>
      </c>
      <c r="D17" s="73" t="str">
        <f ca="1">'Länder getrennt'!AD13</f>
        <v>Nouakchott</v>
      </c>
    </row>
    <row r="18" spans="2:4" ht="18.75" customHeight="1" x14ac:dyDescent="0.2">
      <c r="B18" s="53" t="s">
        <v>87</v>
      </c>
      <c r="C18" s="52" t="str">
        <f ca="1">CONCATENATE("Welches ist die Hauptstadt von ",'Länder getrennt'!AC14,"?")</f>
        <v>Welches ist die Hauptstadt von Tansania?</v>
      </c>
      <c r="D18" s="73" t="str">
        <f ca="1">'Länder getrennt'!AD14</f>
        <v>Dodoma</v>
      </c>
    </row>
    <row r="19" spans="2:4" ht="18.75" customHeight="1" x14ac:dyDescent="0.2">
      <c r="B19" s="53" t="s">
        <v>88</v>
      </c>
      <c r="C19" s="52" t="str">
        <f ca="1">CONCATENATE("Welches ist die Hauptstadt von ",'Länder getrennt'!AC15,"?")</f>
        <v>Welches ist die Hauptstadt von Sierra Leone?</v>
      </c>
      <c r="D19" s="73" t="str">
        <f ca="1">'Länder getrennt'!AD15</f>
        <v>Freetown</v>
      </c>
    </row>
    <row r="20" spans="2:4" ht="18.75" customHeight="1" x14ac:dyDescent="0.2">
      <c r="B20" s="53" t="s">
        <v>89</v>
      </c>
      <c r="C20" s="52" t="str">
        <f ca="1">CONCATENATE("Welches ist die Hauptstadt von ",'Länder getrennt'!AC16,"?")</f>
        <v>Welches ist die Hauptstadt von Ruanda?</v>
      </c>
      <c r="D20" s="73" t="str">
        <f ca="1">'Länder getrennt'!AD16</f>
        <v>Kigali</v>
      </c>
    </row>
    <row r="21" spans="2:4" ht="18.75" customHeight="1" x14ac:dyDescent="0.2">
      <c r="B21" s="53" t="s">
        <v>90</v>
      </c>
      <c r="C21" s="52" t="str">
        <f ca="1">CONCATENATE("Welches ist die Hauptstadt von ",'Länder getrennt'!AC17,"?")</f>
        <v>Welches ist die Hauptstadt von Senegal?</v>
      </c>
      <c r="D21" s="73" t="str">
        <f ca="1">'Länder getrennt'!AD17</f>
        <v>Dakar</v>
      </c>
    </row>
    <row r="22" spans="2:4" ht="18.75" customHeight="1" x14ac:dyDescent="0.2">
      <c r="B22" s="53" t="s">
        <v>91</v>
      </c>
      <c r="C22" s="52" t="str">
        <f ca="1">CONCATENATE("Welches ist die Hauptstadt von ",'Länder getrennt'!AC18,"?")</f>
        <v>Welches ist die Hauptstadt von Zentralafrikan. Republik?</v>
      </c>
      <c r="D22" s="73" t="str">
        <f ca="1">'Länder getrennt'!AD18</f>
        <v>Bangui</v>
      </c>
    </row>
    <row r="23" spans="2:4" ht="18.75" customHeight="1" x14ac:dyDescent="0.2">
      <c r="B23" s="53" t="s">
        <v>92</v>
      </c>
      <c r="C23" s="52" t="str">
        <f ca="1">CONCATENATE("Welches ist die Hauptstadt von ",'Länder getrennt'!AC19,"?")</f>
        <v>Welches ist die Hauptstadt von Südsudan?</v>
      </c>
      <c r="D23" s="73" t="str">
        <f ca="1">'Länder getrennt'!AD19</f>
        <v>Juba</v>
      </c>
    </row>
    <row r="24" spans="2:4" ht="18.75" customHeight="1" x14ac:dyDescent="0.2">
      <c r="B24" s="53" t="s">
        <v>93</v>
      </c>
      <c r="C24" s="52" t="str">
        <f ca="1">CONCATENATE("Welches ist die Hauptstadt von ",'Länder getrennt'!AC20,"?")</f>
        <v>Welches ist die Hauptstadt von Botswana?</v>
      </c>
      <c r="D24" s="73" t="str">
        <f ca="1">'Länder getrennt'!AD20</f>
        <v>Gaborone</v>
      </c>
    </row>
    <row r="25" spans="2:4" ht="18.75" customHeight="1" x14ac:dyDescent="0.2">
      <c r="B25" s="53" t="s">
        <v>94</v>
      </c>
      <c r="C25" s="52" t="str">
        <f ca="1">CONCATENATE("Welches ist die Hauptstadt von ",'Länder getrennt'!AC21,"?")</f>
        <v>Welches ist die Hauptstadt von Mauritius?</v>
      </c>
      <c r="D25" s="73" t="str">
        <f ca="1">'Länder getrennt'!AD21</f>
        <v>Port Louis</v>
      </c>
    </row>
    <row r="26" spans="2:4" ht="18.75" customHeight="1" x14ac:dyDescent="0.2">
      <c r="B26" s="53" t="s">
        <v>95</v>
      </c>
      <c r="C26" s="52" t="str">
        <f ca="1">CONCATENATE("Welches ist die Hauptstadt von ",'Länder getrennt'!AC22,"?")</f>
        <v>Welches ist die Hauptstadt von Niger?</v>
      </c>
      <c r="D26" s="73" t="str">
        <f ca="1">'Länder getrennt'!AD22</f>
        <v>Niamey</v>
      </c>
    </row>
    <row r="27" spans="2:4" ht="18.75" customHeight="1" x14ac:dyDescent="0.2">
      <c r="B27" s="53" t="s">
        <v>96</v>
      </c>
      <c r="C27" s="52" t="str">
        <f ca="1">CONCATENATE("Welches ist die Hauptstadt von ",'Länder getrennt'!AC23,"?")</f>
        <v>Welches ist die Hauptstadt von Südafrika?</v>
      </c>
      <c r="D27" s="73" t="str">
        <f ca="1">'Länder getrennt'!AD23</f>
        <v>Pretoria</v>
      </c>
    </row>
    <row r="28" spans="2:4" ht="18.75" customHeight="1" x14ac:dyDescent="0.2">
      <c r="B28" s="53" t="s">
        <v>97</v>
      </c>
      <c r="C28" s="52" t="str">
        <f ca="1">CONCATENATE("Welches ist die Hauptstadt von ",'Länder getrennt'!AC24,"?")</f>
        <v>Welches ist die Hauptstadt von Kamerun?</v>
      </c>
      <c r="D28" s="73" t="str">
        <f ca="1">'Länder getrennt'!AD24</f>
        <v>Jaunde</v>
      </c>
    </row>
    <row r="29" spans="2:4" ht="12" customHeight="1" x14ac:dyDescent="0.2">
      <c r="B29" s="49"/>
      <c r="C29" s="74"/>
      <c r="D29" s="72"/>
    </row>
    <row r="30" spans="2:4" ht="18.75" customHeight="1" x14ac:dyDescent="0.2">
      <c r="B30" s="53" t="s">
        <v>86</v>
      </c>
      <c r="C30" s="52" t="str">
        <f ca="1">CONCATENATE("Welches ist die Hauptstadt von ",'Länder getrennt'!AC25,"?")</f>
        <v>Welches ist die Hauptstadt von Sudan?</v>
      </c>
      <c r="D30" s="73" t="str">
        <f ca="1">'Länder getrennt'!AD25</f>
        <v>Khartum</v>
      </c>
    </row>
    <row r="31" spans="2:4" ht="18.75" customHeight="1" x14ac:dyDescent="0.2">
      <c r="B31" s="53" t="s">
        <v>87</v>
      </c>
      <c r="C31" s="52" t="str">
        <f ca="1">CONCATENATE("Welches ist die Hauptstadt von ",'Länder getrennt'!AC26,"?")</f>
        <v>Welches ist die Hauptstadt von Uganda?</v>
      </c>
      <c r="D31" s="73" t="str">
        <f ca="1">'Länder getrennt'!AD26</f>
        <v>Kampala</v>
      </c>
    </row>
    <row r="32" spans="2:4" ht="18.75" customHeight="1" x14ac:dyDescent="0.2">
      <c r="B32" s="53" t="s">
        <v>88</v>
      </c>
      <c r="C32" s="52" t="str">
        <f ca="1">CONCATENATE("Welches ist die Hauptstadt von ",'Länder getrennt'!AC27,"?")</f>
        <v>Welches ist die Hauptstadt von Mali?</v>
      </c>
      <c r="D32" s="73" t="str">
        <f ca="1">'Länder getrennt'!AD27</f>
        <v>Bamako</v>
      </c>
    </row>
    <row r="33" spans="2:5" ht="18.75" customHeight="1" x14ac:dyDescent="0.2">
      <c r="B33" s="53" t="s">
        <v>89</v>
      </c>
      <c r="C33" s="52" t="str">
        <f ca="1">CONCATENATE("Welches ist die Hauptstadt von ",'Länder getrennt'!AC28,"?")</f>
        <v>Welches ist die Hauptstadt von Benin?</v>
      </c>
      <c r="D33" s="73" t="str">
        <f ca="1">'Länder getrennt'!AD28</f>
        <v>Porto-Novo</v>
      </c>
    </row>
    <row r="34" spans="2:5" ht="18.75" customHeight="1" x14ac:dyDescent="0.2">
      <c r="B34" s="53" t="s">
        <v>90</v>
      </c>
      <c r="C34" s="52" t="str">
        <f ca="1">CONCATENATE("Welches ist die Hauptstadt von ",'Länder getrennt'!AC29,"?")</f>
        <v>Welches ist die Hauptstadt von Liberia?</v>
      </c>
      <c r="D34" s="73" t="str">
        <f ca="1">'Länder getrennt'!AD29</f>
        <v>Monrovia</v>
      </c>
    </row>
    <row r="35" spans="2:5" ht="18.75" customHeight="1" x14ac:dyDescent="0.2">
      <c r="B35" s="53" t="s">
        <v>91</v>
      </c>
      <c r="C35" s="52" t="str">
        <f ca="1">CONCATENATE("Welches ist die Hauptstadt von ",'Länder getrennt'!AC30,"?")</f>
        <v>Welches ist die Hauptstadt von Äthiopien?</v>
      </c>
      <c r="D35" s="73" t="str">
        <f ca="1">'Länder getrennt'!AD30</f>
        <v>Addis Abeba</v>
      </c>
    </row>
    <row r="36" spans="2:5" ht="18.75" customHeight="1" x14ac:dyDescent="0.2">
      <c r="B36" s="53" t="s">
        <v>92</v>
      </c>
      <c r="C36" s="52" t="str">
        <f ca="1">CONCATENATE("Welches ist die Hauptstadt von ",'Länder getrennt'!AC31,"?")</f>
        <v>Welches ist die Hauptstadt von Eritrea?</v>
      </c>
      <c r="D36" s="73" t="str">
        <f ca="1">'Länder getrennt'!AD31</f>
        <v>Asmara</v>
      </c>
    </row>
    <row r="37" spans="2:5" ht="18.75" customHeight="1" x14ac:dyDescent="0.2">
      <c r="B37" s="53" t="s">
        <v>93</v>
      </c>
      <c r="C37" s="52" t="str">
        <f ca="1">CONCATENATE("Welches ist die Hauptstadt von ",'Länder getrennt'!AC32,"?")</f>
        <v>Welches ist die Hauptstadt von Äquatorialguinea?</v>
      </c>
      <c r="D37" s="73" t="str">
        <f ca="1">'Länder getrennt'!AD32</f>
        <v>Malabo</v>
      </c>
    </row>
    <row r="38" spans="2:5" ht="18.75" customHeight="1" x14ac:dyDescent="0.2">
      <c r="B38" s="53" t="s">
        <v>94</v>
      </c>
      <c r="C38" s="52" t="str">
        <f ca="1">CONCATENATE("Welches ist die Hauptstadt von ",'Länder getrennt'!AC33,"?")</f>
        <v>Welches ist die Hauptstadt von Seychellen?</v>
      </c>
      <c r="D38" s="73" t="str">
        <f ca="1">'Länder getrennt'!AD33</f>
        <v>Victoria</v>
      </c>
    </row>
    <row r="39" spans="2:5" ht="18.75" customHeight="1" x14ac:dyDescent="0.2">
      <c r="B39" s="53" t="s">
        <v>95</v>
      </c>
      <c r="C39" s="52" t="str">
        <f ca="1">CONCATENATE("Welches ist die Hauptstadt von ",'Länder getrennt'!AC34,"?")</f>
        <v>Welches ist die Hauptstadt von Libyen?</v>
      </c>
      <c r="D39" s="73" t="str">
        <f ca="1">'Länder getrennt'!AD34</f>
        <v>Tripolis</v>
      </c>
    </row>
    <row r="40" spans="2:5" ht="18.75" customHeight="1" x14ac:dyDescent="0.2">
      <c r="B40" s="53" t="s">
        <v>96</v>
      </c>
      <c r="C40" s="52" t="str">
        <f ca="1">CONCATENATE("Welches ist die Hauptstadt von ",'Länder getrennt'!AC35,"?")</f>
        <v>Welches ist die Hauptstadt von Nigeria?</v>
      </c>
      <c r="D40" s="73" t="str">
        <f ca="1">'Länder getrennt'!AD35</f>
        <v>Abuja</v>
      </c>
    </row>
    <row r="41" spans="2:5" ht="18.75" customHeight="1" x14ac:dyDescent="0.2">
      <c r="B41" s="53" t="s">
        <v>97</v>
      </c>
      <c r="C41" s="52" t="str">
        <f ca="1">CONCATENATE("Welches ist die Hauptstadt von ",'Länder getrennt'!AC36,"?")</f>
        <v>Welches ist die Hauptstadt von Tschad?</v>
      </c>
      <c r="D41" s="73" t="str">
        <f ca="1">'Länder getrennt'!AD36</f>
        <v>N'Djamena</v>
      </c>
    </row>
    <row r="42" spans="2:5" ht="12" customHeight="1" x14ac:dyDescent="0.2">
      <c r="B42" s="57"/>
      <c r="C42" s="75"/>
      <c r="D42" s="76"/>
      <c r="E42" s="52"/>
    </row>
  </sheetData>
  <sheetProtection sheet="1" objects="1" scenarios="1" selectLockedCells="1" selectUnlockedCells="1"/>
  <phoneticPr fontId="1" type="noConversion"/>
  <pageMargins left="0.70000000000000007" right="0.70000000000000007" top="0.79000000000000015" bottom="0.79000000000000015" header="0.30000000000000004" footer="0.30000000000000004"/>
  <pageSetup paperSize="9" orientation="portrait" verticalDpi="0"/>
  <headerFooter>
    <oddHeader>&amp;L&amp;"Arial,Fett"&amp;12WISSEN LERNEN&amp;10
Eine Datei von Franz Feldmann&amp;RIch lerne jeden Tag 12 Sachen!</oddHeader>
    <oddFooter>&amp;L&amp;"Arial,Fett Kursiv"&amp;K000000Franz Feldmann,&amp;"Arial,Kursiv"&amp;9 Sek 1 March, Lachen&amp;R&amp;"Arial,Kursiv"&amp;9&amp;K000000Seite &amp;P von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B1:E42"/>
  <sheetViews>
    <sheetView showGridLines="0" showRowColHeaders="0" showZeros="0" showOutlineSymbols="0" workbookViewId="0">
      <selection activeCell="E1" sqref="E1"/>
    </sheetView>
  </sheetViews>
  <sheetFormatPr baseColWidth="10" defaultColWidth="10.85546875" defaultRowHeight="18.75" customHeight="1" x14ac:dyDescent="0.2"/>
  <cols>
    <col min="1" max="1" width="10.85546875" style="48"/>
    <col min="2" max="2" width="5.28515625" style="61" customWidth="1"/>
    <col min="3" max="3" width="52.7109375" style="48" customWidth="1"/>
    <col min="4" max="4" width="31.140625" style="48" customWidth="1"/>
    <col min="5" max="16384" width="10.85546875" style="48"/>
  </cols>
  <sheetData>
    <row r="1" spans="2:5" ht="18.75" customHeight="1" x14ac:dyDescent="0.2">
      <c r="E1" s="52"/>
    </row>
    <row r="2" spans="2:5" ht="18.75" customHeight="1" x14ac:dyDescent="0.2">
      <c r="B2" s="44"/>
      <c r="C2" s="69" t="s">
        <v>245</v>
      </c>
      <c r="D2" s="123" t="s">
        <v>1487</v>
      </c>
      <c r="E2" s="52"/>
    </row>
    <row r="3" spans="2:5" ht="12" customHeight="1" x14ac:dyDescent="0.2">
      <c r="B3" s="49"/>
      <c r="C3" s="71"/>
      <c r="D3" s="72"/>
      <c r="E3" s="52"/>
    </row>
    <row r="4" spans="2:5" ht="18.75" customHeight="1" x14ac:dyDescent="0.2">
      <c r="B4" s="53" t="s">
        <v>86</v>
      </c>
      <c r="C4" s="52" t="str">
        <f ca="1">CONCATENATE("Welches ist die Hauptstadt von ",'Länder getrennt'!O1,"?")</f>
        <v>Welches ist die Hauptstadt von Kanada?</v>
      </c>
      <c r="D4" s="73" t="str">
        <f ca="1">'Länder getrennt'!P1</f>
        <v>Ottawa</v>
      </c>
    </row>
    <row r="5" spans="2:5" ht="18.75" customHeight="1" x14ac:dyDescent="0.2">
      <c r="B5" s="53" t="s">
        <v>87</v>
      </c>
      <c r="C5" s="52" t="str">
        <f ca="1">CONCATENATE("Welches ist die Hauptstadt von ",'Länder getrennt'!O2,"?")</f>
        <v>Welches ist die Hauptstadt von Mexiko?</v>
      </c>
      <c r="D5" s="73" t="str">
        <f ca="1">'Länder getrennt'!P2</f>
        <v>Mexico-City</v>
      </c>
    </row>
    <row r="6" spans="2:5" ht="18.75" customHeight="1" x14ac:dyDescent="0.2">
      <c r="B6" s="53" t="s">
        <v>88</v>
      </c>
      <c r="C6" s="52" t="str">
        <f ca="1">CONCATENATE("Welches ist die Hauptstadt von ",'Länder getrennt'!O3,"?")</f>
        <v>Welches ist die Hauptstadt von Vereinigte Staaten von Amerika?</v>
      </c>
      <c r="D6" s="73" t="str">
        <f ca="1">'Länder getrennt'!P3</f>
        <v>Washington D.C.</v>
      </c>
    </row>
    <row r="7" spans="2:5" ht="18.75" customHeight="1" x14ac:dyDescent="0.2">
      <c r="B7" s="53" t="s">
        <v>89</v>
      </c>
      <c r="C7" s="52" t="str">
        <f ca="1">CONCATENATE("Welches ist die Hauptstadt von ",'Länder getrennt'!O4,"?")</f>
        <v>Welches ist die Hauptstadt von Bahamas?</v>
      </c>
      <c r="D7" s="73" t="str">
        <f ca="1">'Länder getrennt'!P4</f>
        <v>Nassau</v>
      </c>
    </row>
    <row r="8" spans="2:5" ht="18.75" customHeight="1" x14ac:dyDescent="0.2">
      <c r="B8" s="53" t="s">
        <v>90</v>
      </c>
      <c r="C8" s="52" t="str">
        <f ca="1">CONCATENATE("Welches ist die Hauptstadt von ",'Länder getrennt'!O5,"?")</f>
        <v>Welches ist die Hauptstadt von Barbados?</v>
      </c>
      <c r="D8" s="73" t="str">
        <f ca="1">'Länder getrennt'!P5</f>
        <v>Bridgetown</v>
      </c>
    </row>
    <row r="9" spans="2:5" ht="18.75" customHeight="1" x14ac:dyDescent="0.2">
      <c r="B9" s="53" t="s">
        <v>91</v>
      </c>
      <c r="C9" s="52" t="str">
        <f ca="1">CONCATENATE("Welches ist die Hauptstadt von ",'Länder getrennt'!O6,"?")</f>
        <v>Welches ist die Hauptstadt von Belize?</v>
      </c>
      <c r="D9" s="73" t="str">
        <f ca="1">'Länder getrennt'!P6</f>
        <v>Belmopan</v>
      </c>
    </row>
    <row r="10" spans="2:5" ht="18.75" customHeight="1" x14ac:dyDescent="0.2">
      <c r="B10" s="53" t="s">
        <v>92</v>
      </c>
      <c r="C10" s="52" t="str">
        <f ca="1">CONCATENATE("Welches ist die Hauptstadt von ",'Länder getrennt'!O7,"?")</f>
        <v>Welches ist die Hauptstadt von Costa Rica?</v>
      </c>
      <c r="D10" s="73" t="str">
        <f ca="1">'Länder getrennt'!P7</f>
        <v>San José</v>
      </c>
    </row>
    <row r="11" spans="2:5" ht="18.75" customHeight="1" x14ac:dyDescent="0.2">
      <c r="B11" s="53" t="s">
        <v>93</v>
      </c>
      <c r="C11" s="52" t="str">
        <f ca="1">CONCATENATE("Welches ist die Hauptstadt von ",'Länder getrennt'!O8,"?")</f>
        <v>Welches ist die Hauptstadt von Dominikanische Republik?</v>
      </c>
      <c r="D11" s="73" t="str">
        <f ca="1">'Länder getrennt'!P8</f>
        <v>Santo Domingo</v>
      </c>
    </row>
    <row r="12" spans="2:5" ht="18.75" customHeight="1" x14ac:dyDescent="0.2">
      <c r="B12" s="53" t="s">
        <v>94</v>
      </c>
      <c r="C12" s="52" t="str">
        <f ca="1">CONCATENATE("Welches ist die Hauptstadt von ",'Länder getrennt'!O9,"?")</f>
        <v>Welches ist die Hauptstadt von El Salvador?</v>
      </c>
      <c r="D12" s="73" t="str">
        <f ca="1">'Länder getrennt'!P9</f>
        <v>San Salvador</v>
      </c>
    </row>
    <row r="13" spans="2:5" ht="18.75" customHeight="1" x14ac:dyDescent="0.2">
      <c r="B13" s="53" t="s">
        <v>95</v>
      </c>
      <c r="C13" s="52" t="str">
        <f ca="1">CONCATENATE("Welches ist die Hauptstadt von ",'Länder getrennt'!O10,"?")</f>
        <v>Welches ist die Hauptstadt von Guatemala?</v>
      </c>
      <c r="D13" s="73" t="str">
        <f ca="1">'Länder getrennt'!P10</f>
        <v>Guatemala-Stadt</v>
      </c>
    </row>
    <row r="14" spans="2:5" ht="18.75" customHeight="1" x14ac:dyDescent="0.2">
      <c r="B14" s="53" t="s">
        <v>96</v>
      </c>
      <c r="C14" s="52" t="str">
        <f ca="1">CONCATENATE("Welches ist die Hauptstadt von ",'Länder getrennt'!O11,"?")</f>
        <v>Welches ist die Hauptstadt von Haiti?</v>
      </c>
      <c r="D14" s="73" t="str">
        <f ca="1">'Länder getrennt'!P11</f>
        <v>Port-au-Prince</v>
      </c>
    </row>
    <row r="15" spans="2:5" ht="18.75" customHeight="1" x14ac:dyDescent="0.2">
      <c r="B15" s="53" t="s">
        <v>97</v>
      </c>
      <c r="C15" s="52" t="str">
        <f ca="1">CONCATENATE("Welches ist die Hauptstadt von ",'Länder getrennt'!O12,"?")</f>
        <v>Welches ist die Hauptstadt von Honduras?</v>
      </c>
      <c r="D15" s="73" t="str">
        <f ca="1">'Länder getrennt'!P12</f>
        <v>Tegucigalpa</v>
      </c>
    </row>
    <row r="16" spans="2:5" ht="12" customHeight="1" x14ac:dyDescent="0.2">
      <c r="B16" s="49"/>
      <c r="C16" s="74"/>
      <c r="D16" s="72"/>
    </row>
    <row r="17" spans="2:4" ht="18.75" customHeight="1" x14ac:dyDescent="0.2">
      <c r="B17" s="53" t="s">
        <v>86</v>
      </c>
      <c r="C17" s="52" t="str">
        <f ca="1">CONCATENATE("Welches ist die Hauptstadt von ",'Länder getrennt'!O13,"?")</f>
        <v>Welches ist die Hauptstadt von Jamaika?</v>
      </c>
      <c r="D17" s="73" t="str">
        <f ca="1">'Länder getrennt'!P13</f>
        <v>Kingston</v>
      </c>
    </row>
    <row r="18" spans="2:4" ht="18.75" customHeight="1" x14ac:dyDescent="0.2">
      <c r="B18" s="53" t="s">
        <v>87</v>
      </c>
      <c r="C18" s="52" t="str">
        <f ca="1">CONCATENATE("Welches ist die Hauptstadt von ",'Länder getrennt'!O14,"?")</f>
        <v>Welches ist die Hauptstadt von Kuba?</v>
      </c>
      <c r="D18" s="73" t="str">
        <f ca="1">'Länder getrennt'!P14</f>
        <v>Havanna</v>
      </c>
    </row>
    <row r="19" spans="2:4" ht="18.75" customHeight="1" x14ac:dyDescent="0.2">
      <c r="B19" s="53" t="s">
        <v>88</v>
      </c>
      <c r="C19" s="52" t="str">
        <f ca="1">CONCATENATE("Welches ist die Hauptstadt von ",'Länder getrennt'!O15,"?")</f>
        <v>Welches ist die Hauptstadt von Nicaragua?</v>
      </c>
      <c r="D19" s="73" t="str">
        <f ca="1">'Länder getrennt'!P15</f>
        <v>Managua</v>
      </c>
    </row>
    <row r="20" spans="2:4" ht="18.75" customHeight="1" x14ac:dyDescent="0.2">
      <c r="B20" s="53" t="s">
        <v>89</v>
      </c>
      <c r="C20" s="52" t="str">
        <f ca="1">CONCATENATE("Welches ist die Hauptstadt von ",'Länder getrennt'!O16,"?")</f>
        <v>Welches ist die Hauptstadt von Panama?</v>
      </c>
      <c r="D20" s="73" t="str">
        <f ca="1">'Länder getrennt'!P16</f>
        <v>Panama-Stadt</v>
      </c>
    </row>
    <row r="21" spans="2:4" ht="18.75" customHeight="1" x14ac:dyDescent="0.2">
      <c r="B21" s="53" t="s">
        <v>90</v>
      </c>
      <c r="C21" s="52" t="str">
        <f ca="1">CONCATENATE("Welches ist die Hauptstadt von ",'Länder getrennt'!O17,"?")</f>
        <v>Welches ist die Hauptstadt von Argentinien?</v>
      </c>
      <c r="D21" s="73" t="str">
        <f ca="1">'Länder getrennt'!P17</f>
        <v>Buenos Aires</v>
      </c>
    </row>
    <row r="22" spans="2:4" ht="18.75" customHeight="1" x14ac:dyDescent="0.2">
      <c r="B22" s="53" t="s">
        <v>91</v>
      </c>
      <c r="C22" s="52" t="str">
        <f ca="1">CONCATENATE("Welches ist die Hauptstadt von ",'Länder getrennt'!O18,"?")</f>
        <v>Welches ist die Hauptstadt von Bolivien?</v>
      </c>
      <c r="D22" s="73" t="str">
        <f ca="1">'Länder getrennt'!P18</f>
        <v>Sucre</v>
      </c>
    </row>
    <row r="23" spans="2:4" ht="18.75" customHeight="1" x14ac:dyDescent="0.2">
      <c r="B23" s="53" t="s">
        <v>92</v>
      </c>
      <c r="C23" s="52" t="str">
        <f ca="1">CONCATENATE("Welches ist die Hauptstadt von ",'Länder getrennt'!O19,"?")</f>
        <v>Welches ist die Hauptstadt von Brasilien?</v>
      </c>
      <c r="D23" s="73" t="str">
        <f ca="1">'Länder getrennt'!P19</f>
        <v>Brasília</v>
      </c>
    </row>
    <row r="24" spans="2:4" ht="18.75" customHeight="1" x14ac:dyDescent="0.2">
      <c r="B24" s="53" t="s">
        <v>93</v>
      </c>
      <c r="C24" s="52" t="str">
        <f ca="1">CONCATENATE("Welches ist die Hauptstadt von ",'Länder getrennt'!O20,"?")</f>
        <v>Welches ist die Hauptstadt von Chile?</v>
      </c>
      <c r="D24" s="73" t="str">
        <f ca="1">'Länder getrennt'!P20</f>
        <v>Santiago</v>
      </c>
    </row>
    <row r="25" spans="2:4" ht="18.75" customHeight="1" x14ac:dyDescent="0.2">
      <c r="B25" s="53" t="s">
        <v>94</v>
      </c>
      <c r="C25" s="52" t="str">
        <f ca="1">CONCATENATE("Welches ist die Hauptstadt von ",'Länder getrennt'!O21,"?")</f>
        <v>Welches ist die Hauptstadt von Ecuador?</v>
      </c>
      <c r="D25" s="73" t="str">
        <f ca="1">'Länder getrennt'!P21</f>
        <v>Quito</v>
      </c>
    </row>
    <row r="26" spans="2:4" ht="18.75" customHeight="1" x14ac:dyDescent="0.2">
      <c r="B26" s="53" t="s">
        <v>95</v>
      </c>
      <c r="C26" s="52" t="str">
        <f ca="1">CONCATENATE("Welches ist die Hauptstadt von ",'Länder getrennt'!O22,"?")</f>
        <v>Welches ist die Hauptstadt von Guyana?</v>
      </c>
      <c r="D26" s="73" t="str">
        <f ca="1">'Länder getrennt'!P22</f>
        <v>Georgetown</v>
      </c>
    </row>
    <row r="27" spans="2:4" ht="18.75" customHeight="1" x14ac:dyDescent="0.2">
      <c r="B27" s="53" t="s">
        <v>96</v>
      </c>
      <c r="C27" s="52" t="str">
        <f ca="1">CONCATENATE("Welches ist die Hauptstadt von ",'Länder getrennt'!O23,"?")</f>
        <v>Welches ist die Hauptstadt von Kolumbien?</v>
      </c>
      <c r="D27" s="73" t="str">
        <f ca="1">'Länder getrennt'!P23</f>
        <v>Bogotá</v>
      </c>
    </row>
    <row r="28" spans="2:4" ht="18.75" customHeight="1" x14ac:dyDescent="0.2">
      <c r="B28" s="53" t="s">
        <v>97</v>
      </c>
      <c r="C28" s="52" t="str">
        <f ca="1">CONCATENATE("Welches ist die Hauptstadt von ",'Länder getrennt'!O24,"?")</f>
        <v>Welches ist die Hauptstadt von Paraguay?</v>
      </c>
      <c r="D28" s="73" t="str">
        <f ca="1">'Länder getrennt'!P24</f>
        <v>Asunción</v>
      </c>
    </row>
    <row r="29" spans="2:4" ht="12" customHeight="1" x14ac:dyDescent="0.2">
      <c r="B29" s="49"/>
      <c r="C29" s="74"/>
      <c r="D29" s="72"/>
    </row>
    <row r="30" spans="2:4" ht="18.75" customHeight="1" x14ac:dyDescent="0.2">
      <c r="B30" s="53" t="s">
        <v>86</v>
      </c>
      <c r="C30" s="52" t="str">
        <f ca="1">CONCATENATE("Welches ist die Hauptstadt von ",'Länder getrennt'!O25,"?")</f>
        <v>Welches ist die Hauptstadt von Peru?</v>
      </c>
      <c r="D30" s="73" t="str">
        <f ca="1">'Länder getrennt'!P25</f>
        <v>Lima</v>
      </c>
    </row>
    <row r="31" spans="2:4" ht="18.75" customHeight="1" x14ac:dyDescent="0.2">
      <c r="B31" s="53" t="s">
        <v>87</v>
      </c>
      <c r="C31" s="52" t="str">
        <f ca="1">CONCATENATE("Welches ist die Hauptstadt von ",'Länder getrennt'!O26,"?")</f>
        <v>Welches ist die Hauptstadt von Suriname?</v>
      </c>
      <c r="D31" s="73" t="str">
        <f ca="1">'Länder getrennt'!P26</f>
        <v>Paramaribo</v>
      </c>
    </row>
    <row r="32" spans="2:4" ht="18.75" customHeight="1" x14ac:dyDescent="0.2">
      <c r="B32" s="53" t="s">
        <v>88</v>
      </c>
      <c r="C32" s="52" t="str">
        <f ca="1">CONCATENATE("Welches ist die Hauptstadt von ",'Länder getrennt'!O27,"?")</f>
        <v>Welches ist die Hauptstadt von Uruguay?</v>
      </c>
      <c r="D32" s="73" t="str">
        <f ca="1">'Länder getrennt'!P27</f>
        <v>Montevideo</v>
      </c>
    </row>
    <row r="33" spans="2:5" ht="18.75" customHeight="1" x14ac:dyDescent="0.2">
      <c r="B33" s="53" t="s">
        <v>89</v>
      </c>
      <c r="C33" s="52" t="str">
        <f ca="1">CONCATENATE("Welches ist die Hauptstadt von ",'Länder getrennt'!O28,"?")</f>
        <v>Welches ist die Hauptstadt von Venezuela?</v>
      </c>
      <c r="D33" s="73" t="str">
        <f ca="1">'Länder getrennt'!P28</f>
        <v>Caracas</v>
      </c>
    </row>
    <row r="34" spans="2:5" ht="18.75" customHeight="1" x14ac:dyDescent="0.2">
      <c r="B34" s="53" t="s">
        <v>90</v>
      </c>
      <c r="C34" s="52" t="str">
        <f ca="1">CONCATENATE("Welches ist die Hauptstadt von ",'Länder getrennt'!O29,"?")</f>
        <v>Welches ist die Hauptstadt von Jamaika?</v>
      </c>
      <c r="D34" s="73" t="str">
        <f ca="1">'Länder getrennt'!P29</f>
        <v>Kingston</v>
      </c>
    </row>
    <row r="35" spans="2:5" ht="18.75" customHeight="1" x14ac:dyDescent="0.2">
      <c r="B35" s="53" t="s">
        <v>91</v>
      </c>
      <c r="C35" s="52" t="str">
        <f ca="1">CONCATENATE("Welches ist die Hauptstadt von ",'Länder getrennt'!O30,"?")</f>
        <v>Welches ist die Hauptstadt von Brasilien?</v>
      </c>
      <c r="D35" s="73" t="str">
        <f ca="1">'Länder getrennt'!P30</f>
        <v>Brasília</v>
      </c>
    </row>
    <row r="36" spans="2:5" ht="18.75" customHeight="1" x14ac:dyDescent="0.2">
      <c r="B36" s="53" t="s">
        <v>92</v>
      </c>
      <c r="C36" s="52" t="str">
        <f ca="1">CONCATENATE("Welches ist die Hauptstadt von ",'Länder getrennt'!O31,"?")</f>
        <v>Welches ist die Hauptstadt von Kuba?</v>
      </c>
      <c r="D36" s="73" t="str">
        <f ca="1">'Länder getrennt'!P31</f>
        <v>Havanna</v>
      </c>
    </row>
    <row r="37" spans="2:5" ht="18.75" customHeight="1" x14ac:dyDescent="0.2">
      <c r="B37" s="53" t="s">
        <v>93</v>
      </c>
      <c r="C37" s="52" t="str">
        <f ca="1">CONCATENATE("Welches ist die Hauptstadt von ",'Länder getrennt'!O32,"?")</f>
        <v>Welches ist die Hauptstadt von Argentinien?</v>
      </c>
      <c r="D37" s="73" t="str">
        <f ca="1">'Länder getrennt'!P32</f>
        <v>Buenos Aires</v>
      </c>
    </row>
    <row r="38" spans="2:5" ht="18.75" customHeight="1" x14ac:dyDescent="0.2">
      <c r="B38" s="53" t="s">
        <v>94</v>
      </c>
      <c r="C38" s="52" t="str">
        <f ca="1">CONCATENATE("Welches ist die Hauptstadt von ",'Länder getrennt'!O33,"?")</f>
        <v>Welches ist die Hauptstadt von Vereinigte Staaten von Amerika?</v>
      </c>
      <c r="D38" s="73" t="str">
        <f ca="1">'Länder getrennt'!P33</f>
        <v>Washington D.C.</v>
      </c>
    </row>
    <row r="39" spans="2:5" ht="18.75" customHeight="1" x14ac:dyDescent="0.2">
      <c r="B39" s="53" t="s">
        <v>95</v>
      </c>
      <c r="C39" s="52" t="str">
        <f ca="1">CONCATENATE("Welches ist die Hauptstadt von ",'Länder getrennt'!O34,"?")</f>
        <v>Welches ist die Hauptstadt von Kanada?</v>
      </c>
      <c r="D39" s="73" t="str">
        <f ca="1">'Länder getrennt'!P34</f>
        <v>Ottawa</v>
      </c>
    </row>
    <row r="40" spans="2:5" ht="18.75" customHeight="1" x14ac:dyDescent="0.2">
      <c r="B40" s="53" t="s">
        <v>96</v>
      </c>
      <c r="C40" s="52" t="str">
        <f ca="1">CONCATENATE("Welches ist die Hauptstadt von ",'Länder getrennt'!O35,"?")</f>
        <v>Welches ist die Hauptstadt von Peru?</v>
      </c>
      <c r="D40" s="73" t="str">
        <f ca="1">'Länder getrennt'!P35</f>
        <v>Lima</v>
      </c>
    </row>
    <row r="41" spans="2:5" ht="18.75" customHeight="1" x14ac:dyDescent="0.2">
      <c r="B41" s="53" t="s">
        <v>97</v>
      </c>
      <c r="C41" s="52" t="str">
        <f ca="1">CONCATENATE("Welches ist die Hauptstadt von ",'Länder getrennt'!O36,"?")</f>
        <v>Welches ist die Hauptstadt von Mexiko?</v>
      </c>
      <c r="D41" s="73" t="str">
        <f ca="1">'Länder getrennt'!P36</f>
        <v>Mexico-City</v>
      </c>
    </row>
    <row r="42" spans="2:5" ht="12" customHeight="1" x14ac:dyDescent="0.2">
      <c r="B42" s="57"/>
      <c r="C42" s="75"/>
      <c r="D42" s="76"/>
      <c r="E42" s="52"/>
    </row>
  </sheetData>
  <sheetProtection sheet="1" objects="1" scenarios="1" selectLockedCells="1" selectUnlockedCells="1"/>
  <phoneticPr fontId="1" type="noConversion"/>
  <pageMargins left="0.70000000000000007" right="0.70000000000000007" top="0.79000000000000015" bottom="0.79000000000000015" header="0.30000000000000004" footer="0.30000000000000004"/>
  <pageSetup paperSize="9" orientation="portrait" verticalDpi="0"/>
  <headerFooter>
    <oddHeader>&amp;L&amp;"Arial,Fett"&amp;12WISSEN LERNEN&amp;10
Eine Datei von Franz Feldmann&amp;RIch lerne jeden Tag 12 Sachen!</oddHeader>
    <oddFooter>&amp;L&amp;"Arial,Fett Kursiv"&amp;K000000Franz Feldmann,&amp;"Arial,Kursiv"&amp;9 Sek 1 March, Lachen&amp;R&amp;"Arial,Kursiv"&amp;9&amp;K000000Seite &amp;P von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B1:E42"/>
  <sheetViews>
    <sheetView showGridLines="0" showRowColHeaders="0" showZeros="0" showOutlineSymbols="0" workbookViewId="0">
      <selection activeCell="E1" sqref="E1"/>
    </sheetView>
  </sheetViews>
  <sheetFormatPr baseColWidth="10" defaultColWidth="10.85546875" defaultRowHeight="18.75" customHeight="1" x14ac:dyDescent="0.2"/>
  <cols>
    <col min="1" max="1" width="10.85546875" style="48"/>
    <col min="2" max="2" width="5.28515625" style="61" customWidth="1"/>
    <col min="3" max="3" width="52.7109375" style="48" customWidth="1"/>
    <col min="4" max="4" width="31.140625" style="48" customWidth="1"/>
    <col min="5" max="16384" width="10.85546875" style="48"/>
  </cols>
  <sheetData>
    <row r="1" spans="2:5" ht="18.75" customHeight="1" x14ac:dyDescent="0.2">
      <c r="E1" s="52"/>
    </row>
    <row r="2" spans="2:5" ht="18.75" customHeight="1" x14ac:dyDescent="0.2">
      <c r="B2" s="44"/>
      <c r="C2" s="69" t="s">
        <v>244</v>
      </c>
      <c r="D2" s="123" t="s">
        <v>1487</v>
      </c>
      <c r="E2" s="52"/>
    </row>
    <row r="3" spans="2:5" ht="12" customHeight="1" x14ac:dyDescent="0.2">
      <c r="B3" s="49"/>
      <c r="C3" s="71"/>
      <c r="D3" s="72"/>
      <c r="E3" s="52"/>
    </row>
    <row r="4" spans="2:5" ht="18.75" customHeight="1" x14ac:dyDescent="0.2">
      <c r="B4" s="53" t="s">
        <v>86</v>
      </c>
      <c r="C4" s="52" t="str">
        <f ca="1">CONCATENATE("Welches ist die Hauptstadt von ",'Länder getrennt'!V1,"?")</f>
        <v>Welches ist die Hauptstadt von Vereinigte Arabische Emirate?</v>
      </c>
      <c r="D4" s="73" t="str">
        <f ca="1">'Länder getrennt'!W1</f>
        <v>Abu Dhabi</v>
      </c>
    </row>
    <row r="5" spans="2:5" ht="18.75" customHeight="1" x14ac:dyDescent="0.2">
      <c r="B5" s="53" t="s">
        <v>87</v>
      </c>
      <c r="C5" s="52" t="str">
        <f ca="1">CONCATENATE("Welches ist die Hauptstadt von ",'Länder getrennt'!V2,"?")</f>
        <v>Welches ist die Hauptstadt von Jordanien?</v>
      </c>
      <c r="D5" s="73" t="str">
        <f ca="1">'Länder getrennt'!W2</f>
        <v>Amman</v>
      </c>
    </row>
    <row r="6" spans="2:5" ht="18.75" customHeight="1" x14ac:dyDescent="0.2">
      <c r="B6" s="53" t="s">
        <v>88</v>
      </c>
      <c r="C6" s="52" t="str">
        <f ca="1">CONCATENATE("Welches ist die Hauptstadt von ",'Länder getrennt'!V3,"?")</f>
        <v>Welches ist die Hauptstadt von Turkmenistan?</v>
      </c>
      <c r="D6" s="73" t="str">
        <f ca="1">'Länder getrennt'!W3</f>
        <v>Aschchabad</v>
      </c>
    </row>
    <row r="7" spans="2:5" ht="18.75" customHeight="1" x14ac:dyDescent="0.2">
      <c r="B7" s="53" t="s">
        <v>89</v>
      </c>
      <c r="C7" s="52" t="str">
        <f ca="1">CONCATENATE("Welches ist die Hauptstadt von ",'Länder getrennt'!V4,"?")</f>
        <v>Welches ist die Hauptstadt von Kasachstan?</v>
      </c>
      <c r="D7" s="73" t="str">
        <f ca="1">'Länder getrennt'!W4</f>
        <v>Astana</v>
      </c>
    </row>
    <row r="8" spans="2:5" ht="18.75" customHeight="1" x14ac:dyDescent="0.2">
      <c r="B8" s="53" t="s">
        <v>90</v>
      </c>
      <c r="C8" s="52" t="str">
        <f ca="1">CONCATENATE("Welches ist die Hauptstadt von ",'Länder getrennt'!V5,"?")</f>
        <v>Welches ist die Hauptstadt von Irak?</v>
      </c>
      <c r="D8" s="73" t="str">
        <f ca="1">'Länder getrennt'!W5</f>
        <v>Bagdad</v>
      </c>
    </row>
    <row r="9" spans="2:5" ht="18.75" customHeight="1" x14ac:dyDescent="0.2">
      <c r="B9" s="53" t="s">
        <v>91</v>
      </c>
      <c r="C9" s="52" t="str">
        <f ca="1">CONCATENATE("Welches ist die Hauptstadt von ",'Länder getrennt'!V6,"?")</f>
        <v>Welches ist die Hauptstadt von Aserbaidschan?</v>
      </c>
      <c r="D9" s="73" t="str">
        <f ca="1">'Länder getrennt'!W6</f>
        <v>Baku</v>
      </c>
    </row>
    <row r="10" spans="2:5" ht="18.75" customHeight="1" x14ac:dyDescent="0.2">
      <c r="B10" s="53" t="s">
        <v>92</v>
      </c>
      <c r="C10" s="52" t="str">
        <f ca="1">CONCATENATE("Welches ist die Hauptstadt von ",'Länder getrennt'!V7,"?")</f>
        <v>Welches ist die Hauptstadt von Brunei?</v>
      </c>
      <c r="D10" s="73" t="str">
        <f ca="1">'Länder getrennt'!W7</f>
        <v>Bandar Seri Begawan</v>
      </c>
    </row>
    <row r="11" spans="2:5" ht="18.75" customHeight="1" x14ac:dyDescent="0.2">
      <c r="B11" s="53" t="s">
        <v>93</v>
      </c>
      <c r="C11" s="52" t="str">
        <f ca="1">CONCATENATE("Welches ist die Hauptstadt von ",'Länder getrennt'!V8,"?")</f>
        <v>Welches ist die Hauptstadt von Thailand?</v>
      </c>
      <c r="D11" s="73" t="str">
        <f ca="1">'Länder getrennt'!W8</f>
        <v>Bangkok</v>
      </c>
    </row>
    <row r="12" spans="2:5" ht="18.75" customHeight="1" x14ac:dyDescent="0.2">
      <c r="B12" s="53" t="s">
        <v>94</v>
      </c>
      <c r="C12" s="52" t="str">
        <f ca="1">CONCATENATE("Welches ist die Hauptstadt von ",'Länder getrennt'!V9,"?")</f>
        <v>Welches ist die Hauptstadt von Libanon?</v>
      </c>
      <c r="D12" s="73" t="str">
        <f ca="1">'Länder getrennt'!W9</f>
        <v>Beirut</v>
      </c>
    </row>
    <row r="13" spans="2:5" ht="18.75" customHeight="1" x14ac:dyDescent="0.2">
      <c r="B13" s="53" t="s">
        <v>95</v>
      </c>
      <c r="C13" s="52" t="str">
        <f ca="1">CONCATENATE("Welches ist die Hauptstadt von ",'Länder getrennt'!V10,"?")</f>
        <v>Welches ist die Hauptstadt von Kirgisistan?</v>
      </c>
      <c r="D13" s="73" t="str">
        <f ca="1">'Länder getrennt'!W10</f>
        <v>Bischkek</v>
      </c>
    </row>
    <row r="14" spans="2:5" ht="18.75" customHeight="1" x14ac:dyDescent="0.2">
      <c r="B14" s="53" t="s">
        <v>96</v>
      </c>
      <c r="C14" s="52" t="str">
        <f ca="1">CONCATENATE("Welches ist die Hauptstadt von ",'Länder getrennt'!V11,"?")</f>
        <v>Welches ist die Hauptstadt von Sri Lanka?</v>
      </c>
      <c r="D14" s="73" t="str">
        <f ca="1">'Länder getrennt'!W11</f>
        <v>Colombo</v>
      </c>
    </row>
    <row r="15" spans="2:5" ht="18.75" customHeight="1" x14ac:dyDescent="0.2">
      <c r="B15" s="53" t="s">
        <v>97</v>
      </c>
      <c r="C15" s="52" t="str">
        <f ca="1">CONCATENATE("Welches ist die Hauptstadt von ",'Länder getrennt'!V12,"?")</f>
        <v>Welches ist die Hauptstadt von Syrien?</v>
      </c>
      <c r="D15" s="73" t="str">
        <f ca="1">'Länder getrennt'!W12</f>
        <v>Damaskus</v>
      </c>
    </row>
    <row r="16" spans="2:5" ht="12" customHeight="1" x14ac:dyDescent="0.2">
      <c r="B16" s="49"/>
      <c r="C16" s="74"/>
      <c r="D16" s="72"/>
    </row>
    <row r="17" spans="2:4" ht="18.75" customHeight="1" x14ac:dyDescent="0.2">
      <c r="B17" s="53" t="s">
        <v>86</v>
      </c>
      <c r="C17" s="52" t="str">
        <f ca="1">CONCATENATE("Welches ist die Hauptstadt von ",'Länder getrennt'!V13,"?")</f>
        <v>Welches ist die Hauptstadt von Indien?</v>
      </c>
      <c r="D17" s="73" t="str">
        <f ca="1">'Länder getrennt'!W13</f>
        <v>Delhi</v>
      </c>
    </row>
    <row r="18" spans="2:4" ht="18.75" customHeight="1" x14ac:dyDescent="0.2">
      <c r="B18" s="53" t="s">
        <v>87</v>
      </c>
      <c r="C18" s="52" t="str">
        <f ca="1">CONCATENATE("Welches ist die Hauptstadt von ",'Länder getrennt'!V14,"?")</f>
        <v>Welches ist die Hauptstadt von Bangladesch?</v>
      </c>
      <c r="D18" s="73" t="str">
        <f ca="1">'Länder getrennt'!W14</f>
        <v>Dhaka</v>
      </c>
    </row>
    <row r="19" spans="2:4" ht="18.75" customHeight="1" x14ac:dyDescent="0.2">
      <c r="B19" s="53" t="s">
        <v>88</v>
      </c>
      <c r="C19" s="52" t="str">
        <f ca="1">CONCATENATE("Welches ist die Hauptstadt von ",'Länder getrennt'!V15,"?")</f>
        <v>Welches ist die Hauptstadt von Ost-Timor?</v>
      </c>
      <c r="D19" s="73" t="str">
        <f ca="1">'Länder getrennt'!W15</f>
        <v>Dili</v>
      </c>
    </row>
    <row r="20" spans="2:4" ht="18.75" customHeight="1" x14ac:dyDescent="0.2">
      <c r="B20" s="53" t="s">
        <v>89</v>
      </c>
      <c r="C20" s="52" t="str">
        <f ca="1">CONCATENATE("Welches ist die Hauptstadt von ",'Länder getrennt'!V16,"?")</f>
        <v>Welches ist die Hauptstadt von Katar?</v>
      </c>
      <c r="D20" s="73" t="str">
        <f ca="1">'Länder getrennt'!W16</f>
        <v>Doha</v>
      </c>
    </row>
    <row r="21" spans="2:4" ht="18.75" customHeight="1" x14ac:dyDescent="0.2">
      <c r="B21" s="53" t="s">
        <v>90</v>
      </c>
      <c r="C21" s="52" t="str">
        <f ca="1">CONCATENATE("Welches ist die Hauptstadt von ",'Länder getrennt'!V17,"?")</f>
        <v>Welches ist die Hauptstadt von Tadschikistan?</v>
      </c>
      <c r="D21" s="73" t="str">
        <f ca="1">'Länder getrennt'!W17</f>
        <v>Duschanbe</v>
      </c>
    </row>
    <row r="22" spans="2:4" ht="18.75" customHeight="1" x14ac:dyDescent="0.2">
      <c r="B22" s="53" t="s">
        <v>91</v>
      </c>
      <c r="C22" s="52" t="str">
        <f ca="1">CONCATENATE("Welches ist die Hauptstadt von ",'Länder getrennt'!V18,"?")</f>
        <v>Welches ist die Hauptstadt von Vietnam?</v>
      </c>
      <c r="D22" s="73" t="str">
        <f ca="1">'Länder getrennt'!W18</f>
        <v>Hanoi</v>
      </c>
    </row>
    <row r="23" spans="2:4" ht="18.75" customHeight="1" x14ac:dyDescent="0.2">
      <c r="B23" s="53" t="s">
        <v>92</v>
      </c>
      <c r="C23" s="52" t="str">
        <f ca="1">CONCATENATE("Welches ist die Hauptstadt von ",'Länder getrennt'!V19,"?")</f>
        <v>Welches ist die Hauptstadt von Pakistan?</v>
      </c>
      <c r="D23" s="73" t="str">
        <f ca="1">'Länder getrennt'!W19</f>
        <v>Islamabad</v>
      </c>
    </row>
    <row r="24" spans="2:4" ht="18.75" customHeight="1" x14ac:dyDescent="0.2">
      <c r="B24" s="53" t="s">
        <v>93</v>
      </c>
      <c r="C24" s="52" t="str">
        <f ca="1">CONCATENATE("Welches ist die Hauptstadt von ",'Länder getrennt'!V20,"?")</f>
        <v>Welches ist die Hauptstadt von Indonesien?</v>
      </c>
      <c r="D24" s="73" t="str">
        <f ca="1">'Länder getrennt'!W20</f>
        <v>Jakarta</v>
      </c>
    </row>
    <row r="25" spans="2:4" ht="18.75" customHeight="1" x14ac:dyDescent="0.2">
      <c r="B25" s="53" t="s">
        <v>94</v>
      </c>
      <c r="C25" s="52" t="str">
        <f ca="1">CONCATENATE("Welches ist die Hauptstadt von ",'Länder getrennt'!V21,"?")</f>
        <v>Welches ist die Hauptstadt von Armenien?</v>
      </c>
      <c r="D25" s="73" t="str">
        <f ca="1">'Länder getrennt'!W21</f>
        <v>Jerewan</v>
      </c>
    </row>
    <row r="26" spans="2:4" ht="18.75" customHeight="1" x14ac:dyDescent="0.2">
      <c r="B26" s="53" t="s">
        <v>95</v>
      </c>
      <c r="C26" s="52" t="str">
        <f ca="1">CONCATENATE("Welches ist die Hauptstadt von ",'Länder getrennt'!V22,"?")</f>
        <v>Welches ist die Hauptstadt von Israel?</v>
      </c>
      <c r="D26" s="73" t="str">
        <f ca="1">'Länder getrennt'!W22</f>
        <v>Jerusalem</v>
      </c>
    </row>
    <row r="27" spans="2:4" ht="18.75" customHeight="1" x14ac:dyDescent="0.2">
      <c r="B27" s="53" t="s">
        <v>96</v>
      </c>
      <c r="C27" s="52" t="str">
        <f ca="1">CONCATENATE("Welches ist die Hauptstadt von ",'Länder getrennt'!V23,"?")</f>
        <v>Welches ist die Hauptstadt von Afghanistan?</v>
      </c>
      <c r="D27" s="73" t="str">
        <f ca="1">'Länder getrennt'!W23</f>
        <v>Kabul</v>
      </c>
    </row>
    <row r="28" spans="2:4" ht="18.75" customHeight="1" x14ac:dyDescent="0.2">
      <c r="B28" s="53" t="s">
        <v>97</v>
      </c>
      <c r="C28" s="52" t="str">
        <f ca="1">CONCATENATE("Welches ist die Hauptstadt von ",'Länder getrennt'!V24,"?")</f>
        <v>Welches ist die Hauptstadt von Nepal?</v>
      </c>
      <c r="D28" s="73" t="str">
        <f ca="1">'Länder getrennt'!W24</f>
        <v>Kathmandu</v>
      </c>
    </row>
    <row r="29" spans="2:4" ht="12" customHeight="1" x14ac:dyDescent="0.2">
      <c r="B29" s="49"/>
      <c r="C29" s="74"/>
      <c r="D29" s="72"/>
    </row>
    <row r="30" spans="2:4" ht="18.75" customHeight="1" x14ac:dyDescent="0.2">
      <c r="B30" s="53" t="s">
        <v>86</v>
      </c>
      <c r="C30" s="52" t="str">
        <f ca="1">CONCATENATE("Welches ist die Hauptstadt von ",'Länder getrennt'!V25,"?")</f>
        <v>Welches ist die Hauptstadt von Malaysia?</v>
      </c>
      <c r="D30" s="73" t="str">
        <f ca="1">'Länder getrennt'!W25</f>
        <v>Kuala Lumpur</v>
      </c>
    </row>
    <row r="31" spans="2:4" ht="18.75" customHeight="1" x14ac:dyDescent="0.2">
      <c r="B31" s="53" t="s">
        <v>87</v>
      </c>
      <c r="C31" s="52" t="str">
        <f ca="1">CONCATENATE("Welches ist die Hauptstadt von ",'Länder getrennt'!V26,"?")</f>
        <v>Welches ist die Hauptstadt von Kuwait?</v>
      </c>
      <c r="D31" s="73" t="str">
        <f ca="1">'Länder getrennt'!W26</f>
        <v>Kuwait-Stadt</v>
      </c>
    </row>
    <row r="32" spans="2:4" ht="18.75" customHeight="1" x14ac:dyDescent="0.2">
      <c r="B32" s="53" t="s">
        <v>88</v>
      </c>
      <c r="C32" s="52" t="str">
        <f ca="1">CONCATENATE("Welches ist die Hauptstadt von ",'Länder getrennt'!V27,"?")</f>
        <v>Welches ist die Hauptstadt von Malediven?</v>
      </c>
      <c r="D32" s="73" t="str">
        <f ca="1">'Länder getrennt'!W27</f>
        <v>Malé</v>
      </c>
    </row>
    <row r="33" spans="2:5" ht="18.75" customHeight="1" x14ac:dyDescent="0.2">
      <c r="B33" s="53" t="s">
        <v>89</v>
      </c>
      <c r="C33" s="52" t="str">
        <f ca="1">CONCATENATE("Welches ist die Hauptstadt von ",'Länder getrennt'!V28,"?")</f>
        <v>Welches ist die Hauptstadt von Bahrain?</v>
      </c>
      <c r="D33" s="73" t="str">
        <f ca="1">'Länder getrennt'!W28</f>
        <v>Manama</v>
      </c>
    </row>
    <row r="34" spans="2:5" ht="18.75" customHeight="1" x14ac:dyDescent="0.2">
      <c r="B34" s="53" t="s">
        <v>90</v>
      </c>
      <c r="C34" s="52" t="str">
        <f ca="1">CONCATENATE("Welches ist die Hauptstadt von ",'Länder getrennt'!V29,"?")</f>
        <v>Welches ist die Hauptstadt von Philippinen?</v>
      </c>
      <c r="D34" s="73" t="str">
        <f ca="1">'Länder getrennt'!W29</f>
        <v>Manila</v>
      </c>
    </row>
    <row r="35" spans="2:5" ht="18.75" customHeight="1" x14ac:dyDescent="0.2">
      <c r="B35" s="53" t="s">
        <v>91</v>
      </c>
      <c r="C35" s="52" t="str">
        <f ca="1">CONCATENATE("Welches ist die Hauptstadt von ",'Länder getrennt'!V30,"?")</f>
        <v>Welches ist die Hauptstadt von Oman?</v>
      </c>
      <c r="D35" s="73" t="str">
        <f ca="1">'Länder getrennt'!W30</f>
        <v>Maskat</v>
      </c>
    </row>
    <row r="36" spans="2:5" ht="18.75" customHeight="1" x14ac:dyDescent="0.2">
      <c r="B36" s="53" t="s">
        <v>92</v>
      </c>
      <c r="C36" s="52" t="str">
        <f ca="1">CONCATENATE("Welches ist die Hauptstadt von ",'Länder getrennt'!V31,"?")</f>
        <v>Welches ist die Hauptstadt von China?</v>
      </c>
      <c r="D36" s="73" t="str">
        <f ca="1">'Länder getrennt'!W31</f>
        <v>Peking</v>
      </c>
    </row>
    <row r="37" spans="2:5" ht="18.75" customHeight="1" x14ac:dyDescent="0.2">
      <c r="B37" s="53" t="s">
        <v>93</v>
      </c>
      <c r="C37" s="52" t="str">
        <f ca="1">CONCATENATE("Welches ist die Hauptstadt von ",'Länder getrennt'!V32,"?")</f>
        <v>Welches ist die Hauptstadt von Kambodscha?</v>
      </c>
      <c r="D37" s="73" t="str">
        <f ca="1">'Länder getrennt'!W32</f>
        <v>Phnom Penh</v>
      </c>
    </row>
    <row r="38" spans="2:5" ht="18.75" customHeight="1" x14ac:dyDescent="0.2">
      <c r="B38" s="53" t="s">
        <v>94</v>
      </c>
      <c r="C38" s="52" t="str">
        <f ca="1">CONCATENATE("Welches ist die Hauptstadt von ",'Länder getrennt'!V33,"?")</f>
        <v>Welches ist die Hauptstadt von Nordkorea?</v>
      </c>
      <c r="D38" s="73" t="str">
        <f ca="1">'Länder getrennt'!W33</f>
        <v>Pjöngjang</v>
      </c>
    </row>
    <row r="39" spans="2:5" ht="18.75" customHeight="1" x14ac:dyDescent="0.2">
      <c r="B39" s="53" t="s">
        <v>95</v>
      </c>
      <c r="C39" s="52" t="str">
        <f ca="1">CONCATENATE("Welches ist die Hauptstadt von ",'Länder getrennt'!V34,"?")</f>
        <v>Welches ist die Hauptstadt von Saudi-Arabien?</v>
      </c>
      <c r="D39" s="73" t="str">
        <f ca="1">'Länder getrennt'!W34</f>
        <v>Riad</v>
      </c>
    </row>
    <row r="40" spans="2:5" ht="18.75" customHeight="1" x14ac:dyDescent="0.2">
      <c r="B40" s="53" t="s">
        <v>96</v>
      </c>
      <c r="C40" s="52" t="str">
        <f ca="1">CONCATENATE("Welches ist die Hauptstadt von ",'Länder getrennt'!V35,"?")</f>
        <v>Welches ist die Hauptstadt von Jemen?</v>
      </c>
      <c r="D40" s="73" t="str">
        <f ca="1">'Länder getrennt'!W35</f>
        <v>Sana'a</v>
      </c>
    </row>
    <row r="41" spans="2:5" ht="18.75" customHeight="1" x14ac:dyDescent="0.2">
      <c r="B41" s="53" t="s">
        <v>97</v>
      </c>
      <c r="C41" s="52" t="str">
        <f ca="1">CONCATENATE("Welches ist die Hauptstadt von ",'Länder getrennt'!V36,"?")</f>
        <v>Welches ist die Hauptstadt von Südkorea?</v>
      </c>
      <c r="D41" s="73" t="str">
        <f ca="1">'Länder getrennt'!W36</f>
        <v>Seoul</v>
      </c>
    </row>
    <row r="42" spans="2:5" ht="12" customHeight="1" x14ac:dyDescent="0.2">
      <c r="B42" s="57"/>
      <c r="C42" s="75"/>
      <c r="D42" s="76"/>
      <c r="E42" s="52"/>
    </row>
  </sheetData>
  <sheetProtection sheet="1" objects="1" scenarios="1" selectLockedCells="1" selectUnlockedCells="1"/>
  <phoneticPr fontId="1" type="noConversion"/>
  <pageMargins left="0.70000000000000007" right="0.70000000000000007" top="0.79000000000000015" bottom="0.79000000000000015" header="0.30000000000000004" footer="0.30000000000000004"/>
  <pageSetup paperSize="9" orientation="portrait" verticalDpi="0"/>
  <headerFooter>
    <oddHeader>&amp;L&amp;"Arial,Fett"&amp;12WISSEN LERNEN&amp;10
Eine Datei von Franz Feldmann&amp;RIch lerne jeden Tag 12 Sachen!</oddHeader>
    <oddFooter>&amp;L&amp;"Arial,Fett Kursiv"&amp;K000000Franz Feldmann,&amp;"Arial,Kursiv"&amp;9 Sek 1 March, Lachen&amp;R&amp;"Arial,Kursiv"&amp;9&amp;K000000Seite &amp;P von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26</vt:i4>
      </vt:variant>
      <vt:variant>
        <vt:lpstr>Benannte Bereiche</vt:lpstr>
      </vt:variant>
      <vt:variant>
        <vt:i4>17</vt:i4>
      </vt:variant>
    </vt:vector>
  </HeadingPairs>
  <TitlesOfParts>
    <vt:vector size="43" baseType="lpstr">
      <vt:lpstr>Allerlei</vt:lpstr>
      <vt:lpstr>Alle Infos</vt:lpstr>
      <vt:lpstr>Mathe Eingabe</vt:lpstr>
      <vt:lpstr>English</vt:lpstr>
      <vt:lpstr>Geografie</vt:lpstr>
      <vt:lpstr>Geschichte</vt:lpstr>
      <vt:lpstr>Hauptstadt Afrika</vt:lpstr>
      <vt:lpstr>Hauptstadt Amerika</vt:lpstr>
      <vt:lpstr>Hauptstadt Asien</vt:lpstr>
      <vt:lpstr>Hauptstadt EU</vt:lpstr>
      <vt:lpstr>Mathematik</vt:lpstr>
      <vt:lpstr>Rechtschreiben</vt:lpstr>
      <vt:lpstr>Synonyme Adjektiv</vt:lpstr>
      <vt:lpstr>Synonyme Verb</vt:lpstr>
      <vt:lpstr>Fragen Synonyme Adj</vt:lpstr>
      <vt:lpstr>Fragen EU Hauptstadt</vt:lpstr>
      <vt:lpstr>Fragen AS Hauptstadt</vt:lpstr>
      <vt:lpstr>Fragen AM Hauptstadt</vt:lpstr>
      <vt:lpstr>Fragen AF Hauptstadt</vt:lpstr>
      <vt:lpstr>Länder getrennt</vt:lpstr>
      <vt:lpstr>Synonyme Adj Eingabe</vt:lpstr>
      <vt:lpstr>English Eingabe</vt:lpstr>
      <vt:lpstr>Geografiewissen</vt:lpstr>
      <vt:lpstr>Geschichtswissen</vt:lpstr>
      <vt:lpstr>Synonyme Ver Eingabe</vt:lpstr>
      <vt:lpstr>Rechtschreibung Eingabe</vt:lpstr>
      <vt:lpstr>Allerlei!Druckbereich</vt:lpstr>
      <vt:lpstr>English!Druckbereich</vt:lpstr>
      <vt:lpstr>'Fragen AF Hauptstadt'!Druckbereich</vt:lpstr>
      <vt:lpstr>'Fragen AM Hauptstadt'!Druckbereich</vt:lpstr>
      <vt:lpstr>'Fragen AS Hauptstadt'!Druckbereich</vt:lpstr>
      <vt:lpstr>'Fragen EU Hauptstadt'!Druckbereich</vt:lpstr>
      <vt:lpstr>'Fragen Synonyme Adj'!Druckbereich</vt:lpstr>
      <vt:lpstr>Geografie!Druckbereich</vt:lpstr>
      <vt:lpstr>Geschichte!Druckbereich</vt:lpstr>
      <vt:lpstr>'Hauptstadt Afrika'!Druckbereich</vt:lpstr>
      <vt:lpstr>'Hauptstadt Amerika'!Druckbereich</vt:lpstr>
      <vt:lpstr>'Hauptstadt Asien'!Druckbereich</vt:lpstr>
      <vt:lpstr>'Hauptstadt EU'!Druckbereich</vt:lpstr>
      <vt:lpstr>Mathematik!Druckbereich</vt:lpstr>
      <vt:lpstr>Rechtschreiben!Druckbereich</vt:lpstr>
      <vt:lpstr>'Synonyme Adjektiv'!Druckbereich</vt:lpstr>
      <vt:lpstr>'Synonyme Verb'!Druckbereich</vt:lpstr>
    </vt:vector>
  </TitlesOfParts>
  <Company>Bezirksschule Lachen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Bezirksschule Lachen</dc:creator>
  <cp:lastModifiedBy>Administrator</cp:lastModifiedBy>
  <cp:lastPrinted>2016-02-04T08:22:56Z</cp:lastPrinted>
  <dcterms:created xsi:type="dcterms:W3CDTF">2009-09-11T07:34:12Z</dcterms:created>
  <dcterms:modified xsi:type="dcterms:W3CDTF">2016-02-04T08:42:17Z</dcterms:modified>
</cp:coreProperties>
</file>